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15480" windowHeight="7395" activeTab="0"/>
  </bookViews>
  <sheets>
    <sheet name="Fall 2006 Nov 1st" sheetId="1" r:id="rId1"/>
  </sheets>
  <definedNames>
    <definedName name="_xlnm.Print_Titles" localSheetId="0">'Fall 2006 Nov 1st'!$3:$7</definedName>
  </definedNames>
  <calcPr fullCalcOnLoad="1"/>
</workbook>
</file>

<file path=xl/sharedStrings.xml><?xml version="1.0" encoding="utf-8"?>
<sst xmlns="http://schemas.openxmlformats.org/spreadsheetml/2006/main" count="187" uniqueCount="135">
  <si>
    <t>Full-Time</t>
  </si>
  <si>
    <t>Part-Time</t>
  </si>
  <si>
    <t>Agricultural &amp; Food Sciences</t>
  </si>
  <si>
    <t>Animal Science</t>
  </si>
  <si>
    <t>Biosystems Engineering</t>
  </si>
  <si>
    <t>Entomology</t>
  </si>
  <si>
    <t>Food Science</t>
  </si>
  <si>
    <t>Plant Science</t>
  </si>
  <si>
    <t>Soil Science</t>
  </si>
  <si>
    <t>Architecture</t>
  </si>
  <si>
    <t>City Planning</t>
  </si>
  <si>
    <t>Interior Design</t>
  </si>
  <si>
    <t>Landscape Architecture</t>
  </si>
  <si>
    <t>Anthropology</t>
  </si>
  <si>
    <t>Classics</t>
  </si>
  <si>
    <t>Economics</t>
  </si>
  <si>
    <t>English</t>
  </si>
  <si>
    <t>French, Spanish and Italian</t>
  </si>
  <si>
    <t>History</t>
  </si>
  <si>
    <t>Icelandic</t>
  </si>
  <si>
    <t>Linguistics</t>
  </si>
  <si>
    <t>Native Studies</t>
  </si>
  <si>
    <t>Philosophy</t>
  </si>
  <si>
    <t>Political Studies</t>
  </si>
  <si>
    <t>Psychology</t>
  </si>
  <si>
    <t>Religion</t>
  </si>
  <si>
    <t>School Psychology</t>
  </si>
  <si>
    <t>Sociology</t>
  </si>
  <si>
    <t>Finance</t>
  </si>
  <si>
    <t>Generalist</t>
  </si>
  <si>
    <t>Health Administration</t>
  </si>
  <si>
    <t>Management</t>
  </si>
  <si>
    <t>Management Interdisciplinary</t>
  </si>
  <si>
    <t>Dentistry</t>
  </si>
  <si>
    <t>Dental Diag and Surg Sciences</t>
  </si>
  <si>
    <t>Oral &amp; Max Surg</t>
  </si>
  <si>
    <t>Oral Biology</t>
  </si>
  <si>
    <t>Periodontics</t>
  </si>
  <si>
    <t>Education</t>
  </si>
  <si>
    <t>Education Doctoral</t>
  </si>
  <si>
    <t>Engineering</t>
  </si>
  <si>
    <t>Civil Engineering</t>
  </si>
  <si>
    <t>Environment</t>
  </si>
  <si>
    <t>Geography</t>
  </si>
  <si>
    <t>Geological Sciences</t>
  </si>
  <si>
    <t>Graduate Studies</t>
  </si>
  <si>
    <t>Human Ecology</t>
  </si>
  <si>
    <t>Clothing and Textiles</t>
  </si>
  <si>
    <t>Family Social Sciences</t>
  </si>
  <si>
    <t>Human Nutritional Sciences</t>
  </si>
  <si>
    <t>Law</t>
  </si>
  <si>
    <t>Medical Rehabilitation</t>
  </si>
  <si>
    <t>Medicine</t>
  </si>
  <si>
    <t>Community Health Sciences</t>
  </si>
  <si>
    <t>Human Genetics</t>
  </si>
  <si>
    <t>Immunology</t>
  </si>
  <si>
    <t>Medical Microbiology</t>
  </si>
  <si>
    <t>Pathology</t>
  </si>
  <si>
    <t>Pharmacology</t>
  </si>
  <si>
    <t>Physiology</t>
  </si>
  <si>
    <t>Surgery</t>
  </si>
  <si>
    <t>Music</t>
  </si>
  <si>
    <t>Composition</t>
  </si>
  <si>
    <t>Conducting</t>
  </si>
  <si>
    <t>Performance</t>
  </si>
  <si>
    <t>Nursing</t>
  </si>
  <si>
    <t>Pharmacy</t>
  </si>
  <si>
    <t>Physical Education</t>
  </si>
  <si>
    <t>Recreation Studies</t>
  </si>
  <si>
    <t>Science</t>
  </si>
  <si>
    <t>Botany</t>
  </si>
  <si>
    <t>Chemistry</t>
  </si>
  <si>
    <t>Computer Science</t>
  </si>
  <si>
    <t>Math,Comp,&amp;Stat</t>
  </si>
  <si>
    <t>Mathematics</t>
  </si>
  <si>
    <t>Microbiology</t>
  </si>
  <si>
    <t>Physics and Astronomy</t>
  </si>
  <si>
    <t>Statistics</t>
  </si>
  <si>
    <t>Zoology</t>
  </si>
  <si>
    <t>Social Work</t>
  </si>
  <si>
    <t>Social Work Distance</t>
  </si>
  <si>
    <t>TOTAL</t>
  </si>
  <si>
    <t>Female</t>
  </si>
  <si>
    <t>Male</t>
  </si>
  <si>
    <t>Ph.D.</t>
  </si>
  <si>
    <t>Subtotal</t>
  </si>
  <si>
    <t>Total</t>
  </si>
  <si>
    <t>Both</t>
  </si>
  <si>
    <t>Agribusiness and Agric Econ</t>
  </si>
  <si>
    <t>Curric: Humanities and SocSc</t>
  </si>
  <si>
    <t>Ed Admin, Fndns and Psych</t>
  </si>
  <si>
    <t>Electrical and Computer Eng</t>
  </si>
  <si>
    <t>Biochem and Medical Genetics</t>
  </si>
  <si>
    <t>Biochemistry &amp; Molecular Bio</t>
  </si>
  <si>
    <t>Human Anat and Cell Science</t>
  </si>
  <si>
    <t>Phys Educ &amp; Rec Studies</t>
  </si>
  <si>
    <t xml:space="preserve">Environment, Earth and Resources, </t>
  </si>
  <si>
    <r>
      <t>Faculty of Graduate Studies Enrolment</t>
    </r>
    <r>
      <rPr>
        <b/>
        <vertAlign val="superscript"/>
        <sz val="10"/>
        <rFont val="Arial"/>
        <family val="2"/>
      </rPr>
      <t>1</t>
    </r>
  </si>
  <si>
    <t>As at November 1, 2006</t>
  </si>
  <si>
    <t>Fall 2006</t>
  </si>
  <si>
    <t>2.  Occasional student category includes visiting graduate students.</t>
  </si>
  <si>
    <t xml:space="preserve">4. Public Administration previously reported under Graduate Studies.   </t>
  </si>
  <si>
    <t xml:space="preserve">5. Includes students in the Canadian Studies program at St. Boniface taking courses at the U. of M.   </t>
  </si>
  <si>
    <t>Orthodontics</t>
  </si>
  <si>
    <t>Natural Resources Management</t>
  </si>
  <si>
    <r>
      <t>Occasional</t>
    </r>
    <r>
      <rPr>
        <b/>
        <vertAlign val="superscript"/>
        <sz val="8"/>
        <rFont val="Arial"/>
        <family val="2"/>
      </rPr>
      <t>2</t>
    </r>
  </si>
  <si>
    <r>
      <t>Arts</t>
    </r>
    <r>
      <rPr>
        <b/>
        <vertAlign val="superscript"/>
        <sz val="8"/>
        <rFont val="Arial"/>
        <family val="2"/>
      </rPr>
      <t>3</t>
    </r>
  </si>
  <si>
    <r>
      <t>Public Administration</t>
    </r>
    <r>
      <rPr>
        <vertAlign val="superscript"/>
        <sz val="8"/>
        <rFont val="Arial"/>
        <family val="2"/>
      </rPr>
      <t>4</t>
    </r>
  </si>
  <si>
    <t>Food and Nutr Sci.</t>
  </si>
  <si>
    <t>Curriculum: Teachng and Learning</t>
  </si>
  <si>
    <r>
      <t>Canadian Studies St. Boniface</t>
    </r>
    <r>
      <rPr>
        <vertAlign val="superscript"/>
        <sz val="8"/>
        <rFont val="Arial"/>
        <family val="2"/>
      </rPr>
      <t>5</t>
    </r>
  </si>
  <si>
    <t>1.  Graduate figures include students continuing in a course or thesis over more than one term.</t>
  </si>
  <si>
    <t>Business, Asper School of</t>
  </si>
  <si>
    <r>
      <t>St. Boniface Education</t>
    </r>
    <r>
      <rPr>
        <vertAlign val="superscript"/>
        <sz val="8"/>
        <rFont val="Arial"/>
        <family val="2"/>
      </rPr>
      <t>6</t>
    </r>
  </si>
  <si>
    <t>Mechanical &amp; Manufacturing Eng</t>
  </si>
  <si>
    <t>Clayton H. Riddell, Faculty of</t>
  </si>
  <si>
    <r>
      <t>Cancer Control</t>
    </r>
    <r>
      <rPr>
        <vertAlign val="superscript"/>
        <sz val="8"/>
        <rFont val="Arial"/>
        <family val="2"/>
      </rPr>
      <t>7</t>
    </r>
  </si>
  <si>
    <t>Disability Studies</t>
  </si>
  <si>
    <r>
      <t>Interdisciplinary</t>
    </r>
    <r>
      <rPr>
        <vertAlign val="superscript"/>
        <sz val="8"/>
        <rFont val="Arial"/>
        <family val="2"/>
      </rPr>
      <t>8</t>
    </r>
  </si>
  <si>
    <r>
      <t>Peace and Conflict Studies</t>
    </r>
    <r>
      <rPr>
        <vertAlign val="superscript"/>
        <sz val="8"/>
        <rFont val="Arial"/>
        <family val="2"/>
      </rPr>
      <t>9</t>
    </r>
  </si>
  <si>
    <t>Occupational Therapy</t>
  </si>
  <si>
    <t>Social-Clinical</t>
  </si>
  <si>
    <t>Social Serv. Admin.</t>
  </si>
  <si>
    <t xml:space="preserve">6. Includes students in the Education program at St. Boniface taking courses at the U. of M.   </t>
  </si>
  <si>
    <t>7. Interdisciplinary Ph.D. program in Cancer Control is shared between the Faculty of Nursing and the Department of Community Health Sciences.</t>
  </si>
  <si>
    <t xml:space="preserve">8. Effective 2003, newly admitted students in interdisciplinary graduate programs will be reflected in the Faculty of their advisor.   Students admitted prior to 2003 are shown in Graduate Studies, Interdisciplinary.        </t>
  </si>
  <si>
    <t>9. Peace and Conflict Studies new in Fall 2006.</t>
  </si>
  <si>
    <t>3.  Figures include Joint Master's Program students based on workload calculations.  Fall 2006 figures do not include students in the inter-north component of the M.P.A. program.</t>
  </si>
  <si>
    <t>The following University of Manitoba Joint Master's Program students are included (as at November 1):</t>
  </si>
  <si>
    <t xml:space="preserve">Full-time </t>
  </si>
  <si>
    <t>Part-time</t>
  </si>
  <si>
    <t>Public Administration</t>
  </si>
  <si>
    <t xml:space="preserve">Overall JMPs (including those at the University of Winnipeg) were 107 full-time and 7 part-time in Fall Term 2006.  </t>
  </si>
  <si>
    <t>Masters</t>
  </si>
  <si>
    <t>Pre-Masters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</si>
</sst>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4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54">
      <selection activeCell="N167" sqref="N167"/>
    </sheetView>
  </sheetViews>
  <sheetFormatPr defaultColWidth="9.140625" defaultRowHeight="12.75"/>
  <cols>
    <col min="1" max="1" width="2.00390625" style="2" customWidth="1"/>
    <col min="2" max="2" width="24.421875" style="2" bestFit="1" customWidth="1"/>
    <col min="3" max="6" width="5.28125" style="2" customWidth="1"/>
    <col min="7" max="7" width="1.7109375" style="2" customWidth="1"/>
    <col min="8" max="11" width="5.28125" style="2" customWidth="1"/>
    <col min="12" max="12" width="1.7109375" style="2" customWidth="1"/>
    <col min="13" max="16" width="5.28125" style="2" customWidth="1"/>
    <col min="17" max="17" width="1.7109375" style="2" customWidth="1"/>
    <col min="18" max="21" width="5.28125" style="2" customWidth="1"/>
    <col min="22" max="22" width="1.7109375" style="2" customWidth="1"/>
    <col min="23" max="27" width="5.28125" style="2" customWidth="1"/>
    <col min="28" max="16384" width="9.140625" style="2" customWidth="1"/>
  </cols>
  <sheetData>
    <row r="1" spans="1:27" s="7" customFormat="1" ht="14.25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8" customFormat="1" ht="12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8" customFormat="1" ht="12">
      <c r="A3" s="19" t="s">
        <v>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3:27" ht="11.25">
      <c r="W4" s="11"/>
      <c r="X4" s="11"/>
      <c r="Y4" s="11"/>
      <c r="Z4" s="11"/>
      <c r="AA4" s="11"/>
    </row>
    <row r="5" spans="3:27" ht="11.25">
      <c r="C5" s="17" t="s">
        <v>84</v>
      </c>
      <c r="D5" s="17"/>
      <c r="E5" s="17"/>
      <c r="F5" s="17"/>
      <c r="G5" s="3"/>
      <c r="H5" s="17" t="s">
        <v>133</v>
      </c>
      <c r="I5" s="17"/>
      <c r="J5" s="17"/>
      <c r="K5" s="17"/>
      <c r="L5" s="3"/>
      <c r="M5" s="17" t="s">
        <v>134</v>
      </c>
      <c r="N5" s="17"/>
      <c r="O5" s="17"/>
      <c r="P5" s="17"/>
      <c r="Q5" s="3"/>
      <c r="R5" s="17" t="s">
        <v>105</v>
      </c>
      <c r="S5" s="17"/>
      <c r="T5" s="17"/>
      <c r="U5" s="17"/>
      <c r="W5" s="16" t="s">
        <v>86</v>
      </c>
      <c r="X5" s="16"/>
      <c r="Y5" s="16"/>
      <c r="Z5" s="16"/>
      <c r="AA5" s="11"/>
    </row>
    <row r="6" spans="3:27" ht="11.25">
      <c r="C6" s="17" t="s">
        <v>0</v>
      </c>
      <c r="D6" s="17"/>
      <c r="E6" s="17" t="s">
        <v>1</v>
      </c>
      <c r="F6" s="17"/>
      <c r="G6" s="3"/>
      <c r="H6" s="17" t="s">
        <v>0</v>
      </c>
      <c r="I6" s="17"/>
      <c r="J6" s="17" t="s">
        <v>1</v>
      </c>
      <c r="K6" s="17"/>
      <c r="L6" s="3"/>
      <c r="M6" s="17" t="s">
        <v>0</v>
      </c>
      <c r="N6" s="17"/>
      <c r="O6" s="17" t="s">
        <v>1</v>
      </c>
      <c r="P6" s="17"/>
      <c r="Q6" s="3"/>
      <c r="R6" s="17" t="s">
        <v>0</v>
      </c>
      <c r="S6" s="17"/>
      <c r="T6" s="17" t="s">
        <v>1</v>
      </c>
      <c r="U6" s="17"/>
      <c r="W6" s="16" t="s">
        <v>0</v>
      </c>
      <c r="X6" s="16"/>
      <c r="Y6" s="16" t="s">
        <v>1</v>
      </c>
      <c r="Z6" s="16"/>
      <c r="AA6" s="14" t="s">
        <v>86</v>
      </c>
    </row>
    <row r="7" spans="3:27" ht="11.25">
      <c r="C7" s="13" t="s">
        <v>82</v>
      </c>
      <c r="D7" s="13" t="s">
        <v>83</v>
      </c>
      <c r="E7" s="13" t="s">
        <v>82</v>
      </c>
      <c r="F7" s="13" t="s">
        <v>83</v>
      </c>
      <c r="G7" s="13"/>
      <c r="H7" s="13" t="s">
        <v>82</v>
      </c>
      <c r="I7" s="13" t="s">
        <v>83</v>
      </c>
      <c r="J7" s="13" t="s">
        <v>82</v>
      </c>
      <c r="K7" s="13" t="s">
        <v>83</v>
      </c>
      <c r="L7" s="13"/>
      <c r="M7" s="13" t="s">
        <v>82</v>
      </c>
      <c r="N7" s="13" t="s">
        <v>83</v>
      </c>
      <c r="O7" s="13" t="s">
        <v>82</v>
      </c>
      <c r="P7" s="13" t="s">
        <v>83</v>
      </c>
      <c r="Q7" s="13"/>
      <c r="R7" s="13" t="s">
        <v>82</v>
      </c>
      <c r="S7" s="13" t="s">
        <v>83</v>
      </c>
      <c r="T7" s="13" t="s">
        <v>82</v>
      </c>
      <c r="U7" s="13" t="s">
        <v>83</v>
      </c>
      <c r="V7" s="13"/>
      <c r="W7" s="15" t="s">
        <v>82</v>
      </c>
      <c r="X7" s="15" t="s">
        <v>83</v>
      </c>
      <c r="Y7" s="15" t="s">
        <v>82</v>
      </c>
      <c r="Z7" s="15" t="s">
        <v>83</v>
      </c>
      <c r="AA7" s="15" t="s">
        <v>87</v>
      </c>
    </row>
    <row r="8" spans="23:27" ht="11.25">
      <c r="W8" s="11"/>
      <c r="X8" s="11"/>
      <c r="Y8" s="11"/>
      <c r="Z8" s="11"/>
      <c r="AA8" s="11"/>
    </row>
    <row r="9" spans="1:27" ht="11.25">
      <c r="A9" s="4" t="s">
        <v>2</v>
      </c>
      <c r="W9" s="11"/>
      <c r="X9" s="11"/>
      <c r="Y9" s="11"/>
      <c r="Z9" s="11"/>
      <c r="AA9" s="11"/>
    </row>
    <row r="10" spans="2:27" ht="11.25">
      <c r="B10" s="2" t="s">
        <v>88</v>
      </c>
      <c r="C10" s="2">
        <v>0</v>
      </c>
      <c r="D10" s="2">
        <v>0</v>
      </c>
      <c r="E10" s="2">
        <v>0</v>
      </c>
      <c r="F10" s="2">
        <v>0</v>
      </c>
      <c r="H10" s="2">
        <v>15</v>
      </c>
      <c r="I10" s="2">
        <v>7</v>
      </c>
      <c r="J10" s="2">
        <v>0</v>
      </c>
      <c r="K10" s="2">
        <v>1</v>
      </c>
      <c r="M10" s="2">
        <v>1</v>
      </c>
      <c r="N10" s="2">
        <v>1</v>
      </c>
      <c r="O10" s="2">
        <v>0</v>
      </c>
      <c r="P10" s="2">
        <v>0</v>
      </c>
      <c r="R10" s="2">
        <v>0</v>
      </c>
      <c r="S10" s="2">
        <v>0</v>
      </c>
      <c r="T10" s="2">
        <v>0</v>
      </c>
      <c r="U10" s="2">
        <v>0</v>
      </c>
      <c r="W10" s="11">
        <f>SUM(C10,H10,M10,R10)</f>
        <v>16</v>
      </c>
      <c r="X10" s="11">
        <f>SUM(D10,I10,N10,S10)</f>
        <v>8</v>
      </c>
      <c r="Y10" s="11">
        <f>SUM(E10,J10,O10,T10)</f>
        <v>0</v>
      </c>
      <c r="Z10" s="11">
        <f>SUM(F10,K10,P10,U10)</f>
        <v>1</v>
      </c>
      <c r="AA10" s="11">
        <f>SUM(W10:Z10)</f>
        <v>25</v>
      </c>
    </row>
    <row r="11" spans="2:27" ht="11.25">
      <c r="B11" s="2" t="s">
        <v>3</v>
      </c>
      <c r="C11" s="2">
        <v>3</v>
      </c>
      <c r="D11" s="2">
        <v>6</v>
      </c>
      <c r="E11" s="2">
        <v>0</v>
      </c>
      <c r="F11" s="2">
        <v>0</v>
      </c>
      <c r="H11" s="2">
        <v>13</v>
      </c>
      <c r="I11" s="2">
        <v>7</v>
      </c>
      <c r="J11" s="2">
        <v>0</v>
      </c>
      <c r="K11" s="2">
        <v>0</v>
      </c>
      <c r="M11" s="2">
        <v>0</v>
      </c>
      <c r="N11" s="2">
        <v>0</v>
      </c>
      <c r="O11" s="2">
        <v>0</v>
      </c>
      <c r="P11" s="2">
        <v>1</v>
      </c>
      <c r="R11" s="2">
        <v>0</v>
      </c>
      <c r="S11" s="2">
        <v>0</v>
      </c>
      <c r="T11" s="2">
        <v>0</v>
      </c>
      <c r="U11" s="2">
        <v>0</v>
      </c>
      <c r="W11" s="11">
        <f aca="true" t="shared" si="0" ref="W11:X17">SUM(C11,H11,M11,R11)</f>
        <v>16</v>
      </c>
      <c r="X11" s="11">
        <f t="shared" si="0"/>
        <v>13</v>
      </c>
      <c r="Y11" s="11">
        <f aca="true" t="shared" si="1" ref="Y11:Y16">SUM(E11,J11,O11,T11)</f>
        <v>0</v>
      </c>
      <c r="Z11" s="11">
        <f aca="true" t="shared" si="2" ref="Z11:Z16">SUM(F11,K11,P11,U11)</f>
        <v>1</v>
      </c>
      <c r="AA11" s="11">
        <f aca="true" t="shared" si="3" ref="AA11:AA16">SUM(W11:Z11)</f>
        <v>30</v>
      </c>
    </row>
    <row r="12" spans="2:27" ht="11.25">
      <c r="B12" s="2" t="s">
        <v>4</v>
      </c>
      <c r="C12" s="2">
        <v>4</v>
      </c>
      <c r="D12" s="2">
        <v>17</v>
      </c>
      <c r="E12" s="2">
        <v>1</v>
      </c>
      <c r="F12" s="2">
        <v>0</v>
      </c>
      <c r="H12" s="2">
        <v>10</v>
      </c>
      <c r="I12" s="2">
        <v>17</v>
      </c>
      <c r="J12" s="2">
        <v>0</v>
      </c>
      <c r="K12" s="2">
        <v>0</v>
      </c>
      <c r="M12" s="2">
        <v>0</v>
      </c>
      <c r="N12" s="2">
        <v>0</v>
      </c>
      <c r="O12" s="2">
        <v>0</v>
      </c>
      <c r="P12" s="2">
        <v>0</v>
      </c>
      <c r="R12" s="2">
        <v>0</v>
      </c>
      <c r="S12" s="2">
        <v>0</v>
      </c>
      <c r="T12" s="2">
        <v>0</v>
      </c>
      <c r="U12" s="2">
        <v>0</v>
      </c>
      <c r="W12" s="11">
        <f t="shared" si="0"/>
        <v>14</v>
      </c>
      <c r="X12" s="11">
        <f t="shared" si="0"/>
        <v>34</v>
      </c>
      <c r="Y12" s="11">
        <f t="shared" si="1"/>
        <v>1</v>
      </c>
      <c r="Z12" s="11">
        <f t="shared" si="2"/>
        <v>0</v>
      </c>
      <c r="AA12" s="11">
        <f t="shared" si="3"/>
        <v>49</v>
      </c>
    </row>
    <row r="13" spans="2:27" ht="11.25">
      <c r="B13" s="2" t="s">
        <v>5</v>
      </c>
      <c r="C13" s="2">
        <v>0</v>
      </c>
      <c r="D13" s="2">
        <v>5</v>
      </c>
      <c r="E13" s="2">
        <v>0</v>
      </c>
      <c r="F13" s="2">
        <v>0</v>
      </c>
      <c r="H13" s="2">
        <v>7</v>
      </c>
      <c r="I13" s="2">
        <v>2</v>
      </c>
      <c r="J13" s="2">
        <v>0</v>
      </c>
      <c r="K13" s="2">
        <v>0</v>
      </c>
      <c r="M13" s="2">
        <v>0</v>
      </c>
      <c r="N13" s="2">
        <v>0</v>
      </c>
      <c r="O13" s="2">
        <v>0</v>
      </c>
      <c r="P13" s="2">
        <v>0</v>
      </c>
      <c r="R13" s="2">
        <v>0</v>
      </c>
      <c r="S13" s="2">
        <v>0</v>
      </c>
      <c r="T13" s="2">
        <v>0</v>
      </c>
      <c r="U13" s="2">
        <v>0</v>
      </c>
      <c r="W13" s="11">
        <f t="shared" si="0"/>
        <v>7</v>
      </c>
      <c r="X13" s="11">
        <f t="shared" si="0"/>
        <v>7</v>
      </c>
      <c r="Y13" s="11">
        <f t="shared" si="1"/>
        <v>0</v>
      </c>
      <c r="Z13" s="11">
        <f t="shared" si="2"/>
        <v>0</v>
      </c>
      <c r="AA13" s="11">
        <f t="shared" si="3"/>
        <v>14</v>
      </c>
    </row>
    <row r="14" spans="2:27" ht="11.25">
      <c r="B14" s="2" t="s">
        <v>6</v>
      </c>
      <c r="C14" s="2">
        <v>0</v>
      </c>
      <c r="D14" s="2">
        <v>0</v>
      </c>
      <c r="E14" s="2">
        <v>0</v>
      </c>
      <c r="F14" s="2">
        <v>0</v>
      </c>
      <c r="H14" s="2">
        <v>13</v>
      </c>
      <c r="I14" s="2">
        <v>7</v>
      </c>
      <c r="J14" s="2">
        <v>0</v>
      </c>
      <c r="K14" s="2">
        <v>1</v>
      </c>
      <c r="M14" s="2">
        <v>0</v>
      </c>
      <c r="N14" s="2">
        <v>0</v>
      </c>
      <c r="O14" s="2">
        <v>0</v>
      </c>
      <c r="P14" s="2">
        <v>0</v>
      </c>
      <c r="R14" s="2">
        <v>0</v>
      </c>
      <c r="S14" s="2">
        <v>0</v>
      </c>
      <c r="T14" s="2">
        <v>0</v>
      </c>
      <c r="U14" s="2">
        <v>0</v>
      </c>
      <c r="W14" s="11">
        <f t="shared" si="0"/>
        <v>13</v>
      </c>
      <c r="X14" s="11">
        <f t="shared" si="0"/>
        <v>7</v>
      </c>
      <c r="Y14" s="11">
        <f t="shared" si="1"/>
        <v>0</v>
      </c>
      <c r="Z14" s="11">
        <f t="shared" si="2"/>
        <v>1</v>
      </c>
      <c r="AA14" s="11">
        <f t="shared" si="3"/>
        <v>21</v>
      </c>
    </row>
    <row r="15" spans="2:27" ht="11.25">
      <c r="B15" s="2" t="s">
        <v>7</v>
      </c>
      <c r="C15" s="2">
        <v>5</v>
      </c>
      <c r="D15" s="2">
        <v>21</v>
      </c>
      <c r="E15" s="2">
        <v>2</v>
      </c>
      <c r="F15" s="2">
        <v>1</v>
      </c>
      <c r="H15" s="2">
        <v>11</v>
      </c>
      <c r="I15" s="2">
        <v>8</v>
      </c>
      <c r="J15" s="2">
        <v>0</v>
      </c>
      <c r="K15" s="2">
        <v>2</v>
      </c>
      <c r="M15" s="2">
        <v>0</v>
      </c>
      <c r="N15" s="2">
        <v>0</v>
      </c>
      <c r="O15" s="2">
        <v>0</v>
      </c>
      <c r="P15" s="2">
        <v>0</v>
      </c>
      <c r="R15" s="2">
        <v>0</v>
      </c>
      <c r="S15" s="2">
        <v>0</v>
      </c>
      <c r="T15" s="2">
        <v>0</v>
      </c>
      <c r="U15" s="2">
        <v>0</v>
      </c>
      <c r="W15" s="11">
        <f t="shared" si="0"/>
        <v>16</v>
      </c>
      <c r="X15" s="11">
        <f t="shared" si="0"/>
        <v>29</v>
      </c>
      <c r="Y15" s="11">
        <f t="shared" si="1"/>
        <v>2</v>
      </c>
      <c r="Z15" s="11">
        <f t="shared" si="2"/>
        <v>3</v>
      </c>
      <c r="AA15" s="11">
        <f t="shared" si="3"/>
        <v>50</v>
      </c>
    </row>
    <row r="16" spans="2:27" ht="11.25">
      <c r="B16" s="2" t="s">
        <v>8</v>
      </c>
      <c r="C16" s="2">
        <v>2</v>
      </c>
      <c r="D16" s="2">
        <v>4</v>
      </c>
      <c r="E16" s="2">
        <v>0</v>
      </c>
      <c r="F16" s="2">
        <v>1</v>
      </c>
      <c r="H16" s="2">
        <v>11</v>
      </c>
      <c r="I16" s="2">
        <v>13</v>
      </c>
      <c r="J16" s="2">
        <v>1</v>
      </c>
      <c r="K16" s="2">
        <v>0</v>
      </c>
      <c r="M16" s="2">
        <v>0</v>
      </c>
      <c r="N16" s="2">
        <v>0</v>
      </c>
      <c r="O16" s="2">
        <v>0</v>
      </c>
      <c r="P16" s="2">
        <v>0</v>
      </c>
      <c r="R16" s="2">
        <v>0</v>
      </c>
      <c r="S16" s="2">
        <v>0</v>
      </c>
      <c r="T16" s="2">
        <v>0</v>
      </c>
      <c r="U16" s="2">
        <v>0</v>
      </c>
      <c r="W16" s="11">
        <f t="shared" si="0"/>
        <v>13</v>
      </c>
      <c r="X16" s="11">
        <f t="shared" si="0"/>
        <v>17</v>
      </c>
      <c r="Y16" s="11">
        <f t="shared" si="1"/>
        <v>1</v>
      </c>
      <c r="Z16" s="11">
        <f t="shared" si="2"/>
        <v>1</v>
      </c>
      <c r="AA16" s="11">
        <f t="shared" si="3"/>
        <v>32</v>
      </c>
    </row>
    <row r="17" spans="2:27" s="4" customFormat="1" ht="11.25">
      <c r="B17" s="5" t="s">
        <v>85</v>
      </c>
      <c r="C17" s="4">
        <f>SUM(C10:C16)</f>
        <v>14</v>
      </c>
      <c r="D17" s="4">
        <f>SUM(D10:D16)</f>
        <v>53</v>
      </c>
      <c r="E17" s="4">
        <f>SUM(E10:E16)</f>
        <v>3</v>
      </c>
      <c r="F17" s="4">
        <f>SUM(F10:F16)</f>
        <v>2</v>
      </c>
      <c r="H17" s="4">
        <f>SUM(H10:H16)</f>
        <v>80</v>
      </c>
      <c r="I17" s="4">
        <f>SUM(I10:I16)</f>
        <v>61</v>
      </c>
      <c r="J17" s="4">
        <f>SUM(J10:J16)</f>
        <v>1</v>
      </c>
      <c r="K17" s="4">
        <f>SUM(K10:K16)</f>
        <v>4</v>
      </c>
      <c r="M17" s="4">
        <f>SUM(M10:M16)</f>
        <v>1</v>
      </c>
      <c r="N17" s="4">
        <f>SUM(N10:N16)</f>
        <v>1</v>
      </c>
      <c r="O17" s="4">
        <f>SUM(O10:O16)</f>
        <v>0</v>
      </c>
      <c r="P17" s="4">
        <f>SUM(P10:P16)</f>
        <v>1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SUM(U10:U16)</f>
        <v>0</v>
      </c>
      <c r="W17" s="12">
        <f t="shared" si="0"/>
        <v>95</v>
      </c>
      <c r="X17" s="12">
        <f t="shared" si="0"/>
        <v>115</v>
      </c>
      <c r="Y17" s="12">
        <f>SUM(E17,J17,O17,T17)</f>
        <v>4</v>
      </c>
      <c r="Z17" s="12">
        <f>SUM(F17,K17,P17,U17)</f>
        <v>7</v>
      </c>
      <c r="AA17" s="12">
        <f>SUM(W17:Z17)</f>
        <v>221</v>
      </c>
    </row>
    <row r="18" spans="23:27" ht="11.25">
      <c r="W18" s="11"/>
      <c r="X18" s="11"/>
      <c r="Y18" s="11"/>
      <c r="Z18" s="11"/>
      <c r="AA18" s="11"/>
    </row>
    <row r="19" spans="1:27" ht="11.25">
      <c r="A19" s="4" t="s">
        <v>9</v>
      </c>
      <c r="W19" s="11"/>
      <c r="X19" s="11"/>
      <c r="Y19" s="11"/>
      <c r="Z19" s="11"/>
      <c r="AA19" s="11"/>
    </row>
    <row r="20" spans="2:27" ht="11.25">
      <c r="B20" s="2" t="s">
        <v>9</v>
      </c>
      <c r="C20" s="2">
        <v>0</v>
      </c>
      <c r="D20" s="2">
        <v>0</v>
      </c>
      <c r="E20" s="2">
        <v>0</v>
      </c>
      <c r="F20" s="2">
        <v>0</v>
      </c>
      <c r="H20" s="2">
        <v>45</v>
      </c>
      <c r="I20" s="2">
        <v>54</v>
      </c>
      <c r="J20" s="2">
        <v>1</v>
      </c>
      <c r="K20" s="2">
        <v>1</v>
      </c>
      <c r="M20" s="2">
        <v>6</v>
      </c>
      <c r="N20" s="2">
        <v>12</v>
      </c>
      <c r="O20" s="2">
        <v>1</v>
      </c>
      <c r="P20" s="2">
        <v>0</v>
      </c>
      <c r="R20" s="2">
        <v>0</v>
      </c>
      <c r="S20" s="2">
        <v>0</v>
      </c>
      <c r="T20" s="2">
        <v>0</v>
      </c>
      <c r="U20" s="2">
        <v>0</v>
      </c>
      <c r="W20" s="11">
        <f aca="true" t="shared" si="4" ref="W20:X24">SUM(C20,H20,M20,R20)</f>
        <v>51</v>
      </c>
      <c r="X20" s="11">
        <f t="shared" si="4"/>
        <v>66</v>
      </c>
      <c r="Y20" s="11">
        <f aca="true" t="shared" si="5" ref="Y20:Z24">SUM(E20,J20,O20,T20)</f>
        <v>2</v>
      </c>
      <c r="Z20" s="11">
        <f t="shared" si="5"/>
        <v>1</v>
      </c>
      <c r="AA20" s="11">
        <f>SUM(W20:Z20)</f>
        <v>120</v>
      </c>
    </row>
    <row r="21" spans="2:27" ht="11.25">
      <c r="B21" s="2" t="s">
        <v>10</v>
      </c>
      <c r="C21" s="2">
        <v>0</v>
      </c>
      <c r="D21" s="2">
        <v>0</v>
      </c>
      <c r="E21" s="2">
        <v>0</v>
      </c>
      <c r="F21" s="2">
        <v>0</v>
      </c>
      <c r="H21" s="2">
        <v>30</v>
      </c>
      <c r="I21" s="2">
        <v>32</v>
      </c>
      <c r="J21" s="2">
        <v>1</v>
      </c>
      <c r="K21" s="2">
        <v>2</v>
      </c>
      <c r="M21" s="2">
        <v>0</v>
      </c>
      <c r="N21" s="2">
        <v>0</v>
      </c>
      <c r="O21" s="2">
        <v>0</v>
      </c>
      <c r="P21" s="2">
        <v>0</v>
      </c>
      <c r="R21" s="2">
        <v>0</v>
      </c>
      <c r="S21" s="2">
        <v>0</v>
      </c>
      <c r="T21" s="2">
        <v>0</v>
      </c>
      <c r="U21" s="2">
        <v>0</v>
      </c>
      <c r="W21" s="11">
        <f t="shared" si="4"/>
        <v>30</v>
      </c>
      <c r="X21" s="11">
        <f t="shared" si="4"/>
        <v>32</v>
      </c>
      <c r="Y21" s="11">
        <f t="shared" si="5"/>
        <v>1</v>
      </c>
      <c r="Z21" s="11">
        <f t="shared" si="5"/>
        <v>2</v>
      </c>
      <c r="AA21" s="11">
        <f>SUM(W21:Z21)</f>
        <v>65</v>
      </c>
    </row>
    <row r="22" spans="2:27" ht="11.25">
      <c r="B22" s="2" t="s">
        <v>11</v>
      </c>
      <c r="C22" s="2">
        <v>0</v>
      </c>
      <c r="D22" s="2">
        <v>0</v>
      </c>
      <c r="E22" s="2">
        <v>0</v>
      </c>
      <c r="F22" s="2">
        <v>0</v>
      </c>
      <c r="H22" s="2">
        <v>21</v>
      </c>
      <c r="I22" s="2">
        <v>3</v>
      </c>
      <c r="J22" s="2">
        <v>2</v>
      </c>
      <c r="K22" s="2">
        <v>2</v>
      </c>
      <c r="M22" s="2">
        <v>6</v>
      </c>
      <c r="N22" s="2">
        <v>0</v>
      </c>
      <c r="O22" s="2">
        <v>0</v>
      </c>
      <c r="P22" s="2">
        <v>0</v>
      </c>
      <c r="R22" s="2">
        <v>0</v>
      </c>
      <c r="S22" s="2">
        <v>0</v>
      </c>
      <c r="T22" s="2">
        <v>0</v>
      </c>
      <c r="U22" s="2">
        <v>0</v>
      </c>
      <c r="W22" s="11">
        <f t="shared" si="4"/>
        <v>27</v>
      </c>
      <c r="X22" s="11">
        <f t="shared" si="4"/>
        <v>3</v>
      </c>
      <c r="Y22" s="11">
        <f t="shared" si="5"/>
        <v>2</v>
      </c>
      <c r="Z22" s="11">
        <f t="shared" si="5"/>
        <v>2</v>
      </c>
      <c r="AA22" s="11">
        <f>SUM(W22:Z22)</f>
        <v>34</v>
      </c>
    </row>
    <row r="23" spans="2:27" ht="11.25">
      <c r="B23" s="2" t="s">
        <v>12</v>
      </c>
      <c r="C23" s="2">
        <v>0</v>
      </c>
      <c r="D23" s="2">
        <v>0</v>
      </c>
      <c r="E23" s="2">
        <v>0</v>
      </c>
      <c r="F23" s="2">
        <v>0</v>
      </c>
      <c r="H23" s="2">
        <v>38</v>
      </c>
      <c r="I23" s="2">
        <v>15</v>
      </c>
      <c r="J23" s="2">
        <v>0</v>
      </c>
      <c r="K23" s="2">
        <v>1</v>
      </c>
      <c r="M23" s="2">
        <v>5</v>
      </c>
      <c r="N23" s="2">
        <v>1</v>
      </c>
      <c r="O23" s="2">
        <v>0</v>
      </c>
      <c r="P23" s="2">
        <v>0</v>
      </c>
      <c r="R23" s="2">
        <v>0</v>
      </c>
      <c r="S23" s="2">
        <v>0</v>
      </c>
      <c r="T23" s="2">
        <v>0</v>
      </c>
      <c r="U23" s="2">
        <v>0</v>
      </c>
      <c r="W23" s="11">
        <f t="shared" si="4"/>
        <v>43</v>
      </c>
      <c r="X23" s="11">
        <f t="shared" si="4"/>
        <v>16</v>
      </c>
      <c r="Y23" s="11">
        <f t="shared" si="5"/>
        <v>0</v>
      </c>
      <c r="Z23" s="11">
        <f t="shared" si="5"/>
        <v>1</v>
      </c>
      <c r="AA23" s="11">
        <f>SUM(W23:Z23)</f>
        <v>60</v>
      </c>
    </row>
    <row r="24" spans="2:27" s="4" customFormat="1" ht="11.25">
      <c r="B24" s="5" t="s">
        <v>85</v>
      </c>
      <c r="C24" s="4">
        <f>SUM(C20:C23)</f>
        <v>0</v>
      </c>
      <c r="D24" s="4">
        <f>SUM(D20:D23)</f>
        <v>0</v>
      </c>
      <c r="E24" s="4">
        <f>SUM(E20:E23)</f>
        <v>0</v>
      </c>
      <c r="F24" s="4">
        <f>SUM(F20:F23)</f>
        <v>0</v>
      </c>
      <c r="H24" s="4">
        <f>SUM(H20:H23)</f>
        <v>134</v>
      </c>
      <c r="I24" s="4">
        <f>SUM(I20:I23)</f>
        <v>104</v>
      </c>
      <c r="J24" s="4">
        <f>SUM(J20:J23)</f>
        <v>4</v>
      </c>
      <c r="K24" s="4">
        <f>SUM(K20:K23)</f>
        <v>6</v>
      </c>
      <c r="M24" s="4">
        <f>SUM(M20:M23)</f>
        <v>17</v>
      </c>
      <c r="N24" s="4">
        <f>SUM(N20:N23)</f>
        <v>13</v>
      </c>
      <c r="O24" s="4">
        <f>SUM(O20:O23)</f>
        <v>1</v>
      </c>
      <c r="P24" s="4">
        <f>SUM(P20:P23)</f>
        <v>0</v>
      </c>
      <c r="R24" s="4">
        <f>SUM(R20:R23)</f>
        <v>0</v>
      </c>
      <c r="S24" s="4">
        <f>SUM(S20:S23)</f>
        <v>0</v>
      </c>
      <c r="T24" s="4">
        <f>SUM(T20:T23)</f>
        <v>0</v>
      </c>
      <c r="U24" s="4">
        <f>SUM(U20:U23)</f>
        <v>0</v>
      </c>
      <c r="W24" s="12">
        <f t="shared" si="4"/>
        <v>151</v>
      </c>
      <c r="X24" s="12">
        <f t="shared" si="4"/>
        <v>117</v>
      </c>
      <c r="Y24" s="12">
        <f t="shared" si="5"/>
        <v>5</v>
      </c>
      <c r="Z24" s="12">
        <f t="shared" si="5"/>
        <v>6</v>
      </c>
      <c r="AA24" s="12">
        <f>SUM(W24:Z24)</f>
        <v>279</v>
      </c>
    </row>
    <row r="25" spans="23:27" ht="11.25">
      <c r="W25" s="11"/>
      <c r="X25" s="11"/>
      <c r="Y25" s="11"/>
      <c r="Z25" s="11"/>
      <c r="AA25" s="11"/>
    </row>
    <row r="26" spans="1:27" ht="12" customHeight="1">
      <c r="A26" s="4" t="s">
        <v>106</v>
      </c>
      <c r="W26" s="11"/>
      <c r="X26" s="11"/>
      <c r="Y26" s="11"/>
      <c r="Z26" s="11"/>
      <c r="AA26" s="11"/>
    </row>
    <row r="27" spans="2:27" ht="11.25">
      <c r="B27" s="2" t="s">
        <v>13</v>
      </c>
      <c r="C27" s="2">
        <v>4</v>
      </c>
      <c r="D27" s="2">
        <v>3</v>
      </c>
      <c r="E27" s="2">
        <v>0</v>
      </c>
      <c r="F27" s="2">
        <v>0</v>
      </c>
      <c r="H27" s="2">
        <v>23</v>
      </c>
      <c r="I27" s="2">
        <v>4</v>
      </c>
      <c r="J27" s="2">
        <v>1</v>
      </c>
      <c r="K27" s="2">
        <v>1</v>
      </c>
      <c r="M27" s="2">
        <v>0</v>
      </c>
      <c r="N27" s="2">
        <v>0</v>
      </c>
      <c r="O27" s="2">
        <v>0</v>
      </c>
      <c r="P27" s="2">
        <v>0</v>
      </c>
      <c r="R27" s="2">
        <v>0</v>
      </c>
      <c r="S27" s="2">
        <v>0</v>
      </c>
      <c r="T27" s="2">
        <v>0</v>
      </c>
      <c r="U27" s="2">
        <v>0</v>
      </c>
      <c r="W27" s="11">
        <f aca="true" t="shared" si="6" ref="W27:W46">SUM(C27,H27,M27,R27)</f>
        <v>27</v>
      </c>
      <c r="X27" s="11">
        <f aca="true" t="shared" si="7" ref="X27:X46">SUM(D27,I27,N27,S27)</f>
        <v>7</v>
      </c>
      <c r="Y27" s="11">
        <f aca="true" t="shared" si="8" ref="Y27:Y42">SUM(E27,J27,O27,T27)</f>
        <v>1</v>
      </c>
      <c r="Z27" s="11">
        <f aca="true" t="shared" si="9" ref="Z27:Z42">SUM(F27,K27,P27,U27)</f>
        <v>1</v>
      </c>
      <c r="AA27" s="11">
        <f aca="true" t="shared" si="10" ref="AA27:AA42">SUM(W27:Z27)</f>
        <v>36</v>
      </c>
    </row>
    <row r="28" spans="2:27" ht="11.25">
      <c r="B28" s="2" t="s">
        <v>14</v>
      </c>
      <c r="C28" s="2">
        <v>0</v>
      </c>
      <c r="D28" s="2">
        <v>0</v>
      </c>
      <c r="E28" s="2">
        <v>0</v>
      </c>
      <c r="F28" s="2">
        <v>0</v>
      </c>
      <c r="H28" s="2">
        <v>0</v>
      </c>
      <c r="I28" s="2">
        <v>3</v>
      </c>
      <c r="J28" s="2">
        <v>0</v>
      </c>
      <c r="K28" s="2">
        <v>1</v>
      </c>
      <c r="M28" s="2">
        <v>0</v>
      </c>
      <c r="N28" s="2">
        <v>0</v>
      </c>
      <c r="O28" s="2">
        <v>0</v>
      </c>
      <c r="P28" s="2">
        <v>0</v>
      </c>
      <c r="R28" s="2">
        <v>0</v>
      </c>
      <c r="S28" s="2">
        <v>0</v>
      </c>
      <c r="T28" s="2">
        <v>0</v>
      </c>
      <c r="U28" s="2">
        <v>0</v>
      </c>
      <c r="W28" s="11">
        <f t="shared" si="6"/>
        <v>0</v>
      </c>
      <c r="X28" s="11">
        <f t="shared" si="7"/>
        <v>3</v>
      </c>
      <c r="Y28" s="11">
        <f t="shared" si="8"/>
        <v>0</v>
      </c>
      <c r="Z28" s="11">
        <f t="shared" si="9"/>
        <v>1</v>
      </c>
      <c r="AA28" s="11">
        <f t="shared" si="10"/>
        <v>4</v>
      </c>
    </row>
    <row r="29" spans="2:27" ht="11.25">
      <c r="B29" s="2" t="s">
        <v>15</v>
      </c>
      <c r="C29" s="2">
        <v>7</v>
      </c>
      <c r="D29" s="2">
        <v>12</v>
      </c>
      <c r="E29" s="2">
        <v>0</v>
      </c>
      <c r="F29" s="2">
        <v>0</v>
      </c>
      <c r="H29" s="2">
        <v>5</v>
      </c>
      <c r="I29" s="2">
        <v>13</v>
      </c>
      <c r="J29" s="2">
        <v>2</v>
      </c>
      <c r="K29" s="2">
        <v>1</v>
      </c>
      <c r="M29" s="2">
        <v>4</v>
      </c>
      <c r="N29" s="2">
        <v>2</v>
      </c>
      <c r="O29" s="2">
        <v>0</v>
      </c>
      <c r="P29" s="2">
        <v>0</v>
      </c>
      <c r="R29" s="2">
        <v>0</v>
      </c>
      <c r="S29" s="2">
        <v>0</v>
      </c>
      <c r="T29" s="2">
        <v>0</v>
      </c>
      <c r="U29" s="2">
        <v>0</v>
      </c>
      <c r="W29" s="11">
        <f t="shared" si="6"/>
        <v>16</v>
      </c>
      <c r="X29" s="11">
        <f t="shared" si="7"/>
        <v>27</v>
      </c>
      <c r="Y29" s="11">
        <f t="shared" si="8"/>
        <v>2</v>
      </c>
      <c r="Z29" s="11">
        <f t="shared" si="9"/>
        <v>1</v>
      </c>
      <c r="AA29" s="11">
        <f t="shared" si="10"/>
        <v>46</v>
      </c>
    </row>
    <row r="30" spans="2:27" ht="11.25">
      <c r="B30" s="2" t="s">
        <v>16</v>
      </c>
      <c r="C30" s="2">
        <v>15</v>
      </c>
      <c r="D30" s="2">
        <v>3</v>
      </c>
      <c r="E30" s="2">
        <v>0</v>
      </c>
      <c r="F30" s="2">
        <v>1</v>
      </c>
      <c r="H30" s="2">
        <v>16</v>
      </c>
      <c r="I30" s="2">
        <v>9</v>
      </c>
      <c r="J30" s="2">
        <v>2</v>
      </c>
      <c r="K30" s="2">
        <v>0</v>
      </c>
      <c r="M30" s="2">
        <v>0</v>
      </c>
      <c r="N30" s="2">
        <v>6</v>
      </c>
      <c r="O30" s="2">
        <v>1</v>
      </c>
      <c r="P30" s="2">
        <v>0</v>
      </c>
      <c r="R30" s="2">
        <v>0</v>
      </c>
      <c r="S30" s="2">
        <v>0</v>
      </c>
      <c r="T30" s="2">
        <v>0</v>
      </c>
      <c r="U30" s="2">
        <v>0</v>
      </c>
      <c r="W30" s="11">
        <f t="shared" si="6"/>
        <v>31</v>
      </c>
      <c r="X30" s="11">
        <f t="shared" si="7"/>
        <v>18</v>
      </c>
      <c r="Y30" s="11">
        <f t="shared" si="8"/>
        <v>3</v>
      </c>
      <c r="Z30" s="11">
        <f t="shared" si="9"/>
        <v>1</v>
      </c>
      <c r="AA30" s="11">
        <f t="shared" si="10"/>
        <v>53</v>
      </c>
    </row>
    <row r="31" spans="2:27" ht="11.25">
      <c r="B31" s="2" t="s">
        <v>17</v>
      </c>
      <c r="C31" s="2">
        <v>3</v>
      </c>
      <c r="D31" s="2">
        <v>1</v>
      </c>
      <c r="E31" s="2">
        <v>0</v>
      </c>
      <c r="F31" s="2">
        <v>0</v>
      </c>
      <c r="H31" s="2">
        <v>2</v>
      </c>
      <c r="I31" s="2">
        <v>0</v>
      </c>
      <c r="J31" s="2">
        <v>0</v>
      </c>
      <c r="K31" s="2">
        <v>0</v>
      </c>
      <c r="M31" s="2">
        <v>0</v>
      </c>
      <c r="N31" s="2">
        <v>0</v>
      </c>
      <c r="O31" s="2">
        <v>0</v>
      </c>
      <c r="P31" s="2">
        <v>0</v>
      </c>
      <c r="R31" s="2">
        <v>0</v>
      </c>
      <c r="S31" s="2">
        <v>0</v>
      </c>
      <c r="T31" s="2">
        <v>0</v>
      </c>
      <c r="U31" s="2">
        <v>0</v>
      </c>
      <c r="W31" s="11">
        <f t="shared" si="6"/>
        <v>5</v>
      </c>
      <c r="X31" s="11">
        <f t="shared" si="7"/>
        <v>1</v>
      </c>
      <c r="Y31" s="11">
        <f t="shared" si="8"/>
        <v>0</v>
      </c>
      <c r="Z31" s="11">
        <f t="shared" si="9"/>
        <v>0</v>
      </c>
      <c r="AA31" s="11">
        <f t="shared" si="10"/>
        <v>6</v>
      </c>
    </row>
    <row r="32" spans="2:27" ht="11.25">
      <c r="B32" s="2" t="s">
        <v>18</v>
      </c>
      <c r="C32" s="2">
        <v>3</v>
      </c>
      <c r="D32" s="2">
        <v>5</v>
      </c>
      <c r="E32" s="2">
        <v>0</v>
      </c>
      <c r="F32" s="2">
        <v>0</v>
      </c>
      <c r="H32" s="2">
        <v>16</v>
      </c>
      <c r="I32" s="2">
        <v>23</v>
      </c>
      <c r="J32" s="2">
        <v>3</v>
      </c>
      <c r="K32" s="2">
        <v>3</v>
      </c>
      <c r="M32" s="2">
        <v>4</v>
      </c>
      <c r="N32" s="2">
        <v>5</v>
      </c>
      <c r="O32" s="2">
        <v>3</v>
      </c>
      <c r="P32" s="2">
        <v>0</v>
      </c>
      <c r="R32" s="2">
        <v>0</v>
      </c>
      <c r="S32" s="2">
        <v>0</v>
      </c>
      <c r="T32" s="2">
        <v>0</v>
      </c>
      <c r="U32" s="2">
        <v>0</v>
      </c>
      <c r="W32" s="11">
        <f t="shared" si="6"/>
        <v>23</v>
      </c>
      <c r="X32" s="11">
        <f t="shared" si="7"/>
        <v>33</v>
      </c>
      <c r="Y32" s="11">
        <f t="shared" si="8"/>
        <v>6</v>
      </c>
      <c r="Z32" s="11">
        <f t="shared" si="9"/>
        <v>3</v>
      </c>
      <c r="AA32" s="11">
        <f t="shared" si="10"/>
        <v>65</v>
      </c>
    </row>
    <row r="33" spans="2:27" ht="11.25">
      <c r="B33" s="2" t="s">
        <v>19</v>
      </c>
      <c r="C33" s="2">
        <v>0</v>
      </c>
      <c r="D33" s="2">
        <v>0</v>
      </c>
      <c r="E33" s="2">
        <v>0</v>
      </c>
      <c r="F33" s="2">
        <v>0</v>
      </c>
      <c r="H33" s="2">
        <v>1</v>
      </c>
      <c r="I33" s="2">
        <v>0</v>
      </c>
      <c r="J33" s="2">
        <v>0</v>
      </c>
      <c r="K33" s="2">
        <v>0</v>
      </c>
      <c r="M33" s="2">
        <v>0</v>
      </c>
      <c r="N33" s="2">
        <v>0</v>
      </c>
      <c r="O33" s="2">
        <v>1</v>
      </c>
      <c r="P33" s="2">
        <v>0</v>
      </c>
      <c r="R33" s="2">
        <v>0</v>
      </c>
      <c r="S33" s="2">
        <v>0</v>
      </c>
      <c r="T33" s="2">
        <v>0</v>
      </c>
      <c r="U33" s="2">
        <v>0</v>
      </c>
      <c r="W33" s="11">
        <f t="shared" si="6"/>
        <v>1</v>
      </c>
      <c r="X33" s="11">
        <f t="shared" si="7"/>
        <v>0</v>
      </c>
      <c r="Y33" s="11">
        <f t="shared" si="8"/>
        <v>1</v>
      </c>
      <c r="Z33" s="11">
        <f t="shared" si="9"/>
        <v>0</v>
      </c>
      <c r="AA33" s="11">
        <f t="shared" si="10"/>
        <v>2</v>
      </c>
    </row>
    <row r="34" spans="2:27" ht="11.25">
      <c r="B34" s="2" t="s">
        <v>20</v>
      </c>
      <c r="C34" s="2">
        <v>2</v>
      </c>
      <c r="D34" s="2">
        <v>4</v>
      </c>
      <c r="E34" s="2">
        <v>1</v>
      </c>
      <c r="F34" s="2">
        <v>0</v>
      </c>
      <c r="H34" s="2">
        <v>3</v>
      </c>
      <c r="I34" s="2">
        <v>0</v>
      </c>
      <c r="J34" s="2">
        <v>0</v>
      </c>
      <c r="K34" s="2">
        <v>1</v>
      </c>
      <c r="M34" s="2">
        <v>2</v>
      </c>
      <c r="N34" s="2">
        <v>1</v>
      </c>
      <c r="O34" s="2">
        <v>0</v>
      </c>
      <c r="P34" s="2">
        <v>0</v>
      </c>
      <c r="R34" s="2">
        <v>0</v>
      </c>
      <c r="S34" s="2">
        <v>0</v>
      </c>
      <c r="T34" s="2">
        <v>0</v>
      </c>
      <c r="U34" s="2">
        <v>0</v>
      </c>
      <c r="W34" s="11">
        <f t="shared" si="6"/>
        <v>7</v>
      </c>
      <c r="X34" s="11">
        <f t="shared" si="7"/>
        <v>5</v>
      </c>
      <c r="Y34" s="11">
        <f t="shared" si="8"/>
        <v>1</v>
      </c>
      <c r="Z34" s="11">
        <f t="shared" si="9"/>
        <v>1</v>
      </c>
      <c r="AA34" s="11">
        <f t="shared" si="10"/>
        <v>14</v>
      </c>
    </row>
    <row r="35" spans="2:27" ht="11.25">
      <c r="B35" s="2" t="s">
        <v>21</v>
      </c>
      <c r="C35" s="2">
        <v>0</v>
      </c>
      <c r="D35" s="2">
        <v>0</v>
      </c>
      <c r="E35" s="2">
        <v>0</v>
      </c>
      <c r="F35" s="2">
        <v>0</v>
      </c>
      <c r="H35" s="2">
        <v>12</v>
      </c>
      <c r="I35" s="2">
        <v>4</v>
      </c>
      <c r="J35" s="2">
        <v>0</v>
      </c>
      <c r="K35" s="2">
        <v>0</v>
      </c>
      <c r="M35" s="2">
        <v>0</v>
      </c>
      <c r="N35" s="2">
        <v>0</v>
      </c>
      <c r="O35" s="2">
        <v>0</v>
      </c>
      <c r="P35" s="2">
        <v>0</v>
      </c>
      <c r="R35" s="2">
        <v>2</v>
      </c>
      <c r="S35" s="2">
        <v>0</v>
      </c>
      <c r="T35" s="2">
        <v>0</v>
      </c>
      <c r="U35" s="2">
        <v>0</v>
      </c>
      <c r="W35" s="11">
        <f t="shared" si="6"/>
        <v>14</v>
      </c>
      <c r="X35" s="11">
        <f t="shared" si="7"/>
        <v>4</v>
      </c>
      <c r="Y35" s="11">
        <f t="shared" si="8"/>
        <v>0</v>
      </c>
      <c r="Z35" s="11">
        <f t="shared" si="9"/>
        <v>0</v>
      </c>
      <c r="AA35" s="11">
        <f t="shared" si="10"/>
        <v>18</v>
      </c>
    </row>
    <row r="36" spans="2:27" ht="11.25">
      <c r="B36" s="2" t="s">
        <v>22</v>
      </c>
      <c r="C36" s="2">
        <v>0</v>
      </c>
      <c r="D36" s="2">
        <v>0</v>
      </c>
      <c r="E36" s="2">
        <v>0</v>
      </c>
      <c r="F36" s="2">
        <v>0</v>
      </c>
      <c r="H36" s="2">
        <v>1</v>
      </c>
      <c r="I36" s="2">
        <v>9</v>
      </c>
      <c r="J36" s="2">
        <v>0</v>
      </c>
      <c r="K36" s="2">
        <v>0</v>
      </c>
      <c r="M36" s="2">
        <v>0</v>
      </c>
      <c r="N36" s="2">
        <v>1</v>
      </c>
      <c r="O36" s="2">
        <v>0</v>
      </c>
      <c r="P36" s="2">
        <v>0</v>
      </c>
      <c r="R36" s="2">
        <v>0</v>
      </c>
      <c r="S36" s="2">
        <v>0</v>
      </c>
      <c r="T36" s="2">
        <v>0</v>
      </c>
      <c r="U36" s="2">
        <v>0</v>
      </c>
      <c r="W36" s="11">
        <f t="shared" si="6"/>
        <v>1</v>
      </c>
      <c r="X36" s="11">
        <f t="shared" si="7"/>
        <v>10</v>
      </c>
      <c r="Y36" s="11">
        <f t="shared" si="8"/>
        <v>0</v>
      </c>
      <c r="Z36" s="11">
        <f t="shared" si="9"/>
        <v>0</v>
      </c>
      <c r="AA36" s="11">
        <f t="shared" si="10"/>
        <v>11</v>
      </c>
    </row>
    <row r="37" spans="2:27" ht="11.25">
      <c r="B37" s="2" t="s">
        <v>23</v>
      </c>
      <c r="C37" s="2">
        <v>0</v>
      </c>
      <c r="D37" s="2">
        <v>0</v>
      </c>
      <c r="E37" s="2">
        <v>0</v>
      </c>
      <c r="F37" s="2">
        <v>0</v>
      </c>
      <c r="H37" s="2">
        <v>14</v>
      </c>
      <c r="I37" s="2">
        <v>20</v>
      </c>
      <c r="J37" s="2">
        <v>0</v>
      </c>
      <c r="K37" s="2">
        <v>1</v>
      </c>
      <c r="M37" s="2">
        <v>4</v>
      </c>
      <c r="N37" s="2">
        <v>4</v>
      </c>
      <c r="O37" s="2">
        <v>1</v>
      </c>
      <c r="P37" s="2">
        <v>0</v>
      </c>
      <c r="R37" s="2">
        <v>2</v>
      </c>
      <c r="S37" s="2">
        <v>2</v>
      </c>
      <c r="T37" s="2">
        <v>0</v>
      </c>
      <c r="U37" s="2">
        <v>0</v>
      </c>
      <c r="W37" s="11">
        <f t="shared" si="6"/>
        <v>20</v>
      </c>
      <c r="X37" s="11">
        <f t="shared" si="7"/>
        <v>26</v>
      </c>
      <c r="Y37" s="11">
        <f t="shared" si="8"/>
        <v>1</v>
      </c>
      <c r="Z37" s="11">
        <f t="shared" si="9"/>
        <v>1</v>
      </c>
      <c r="AA37" s="11">
        <f t="shared" si="10"/>
        <v>48</v>
      </c>
    </row>
    <row r="38" spans="2:27" ht="11.25">
      <c r="B38" s="2" t="s">
        <v>24</v>
      </c>
      <c r="C38" s="2">
        <v>40</v>
      </c>
      <c r="D38" s="2">
        <v>20</v>
      </c>
      <c r="E38" s="2">
        <v>0</v>
      </c>
      <c r="F38" s="2">
        <v>0</v>
      </c>
      <c r="H38" s="2">
        <v>35</v>
      </c>
      <c r="I38" s="2">
        <v>5</v>
      </c>
      <c r="J38" s="2">
        <v>1</v>
      </c>
      <c r="K38" s="2">
        <v>0</v>
      </c>
      <c r="M38" s="2">
        <v>0</v>
      </c>
      <c r="N38" s="2">
        <v>0</v>
      </c>
      <c r="O38" s="2">
        <v>1</v>
      </c>
      <c r="P38" s="2">
        <v>0</v>
      </c>
      <c r="R38" s="2">
        <v>2</v>
      </c>
      <c r="S38" s="2">
        <v>0</v>
      </c>
      <c r="T38" s="2">
        <v>4</v>
      </c>
      <c r="U38" s="2">
        <v>2</v>
      </c>
      <c r="W38" s="11">
        <f t="shared" si="6"/>
        <v>77</v>
      </c>
      <c r="X38" s="11">
        <f t="shared" si="7"/>
        <v>25</v>
      </c>
      <c r="Y38" s="11">
        <f t="shared" si="8"/>
        <v>6</v>
      </c>
      <c r="Z38" s="11">
        <f t="shared" si="9"/>
        <v>2</v>
      </c>
      <c r="AA38" s="11">
        <f t="shared" si="10"/>
        <v>110</v>
      </c>
    </row>
    <row r="39" spans="2:27" ht="11.25">
      <c r="B39" s="6" t="s">
        <v>26</v>
      </c>
      <c r="C39" s="2">
        <v>0</v>
      </c>
      <c r="D39" s="2">
        <v>0</v>
      </c>
      <c r="E39" s="2">
        <v>0</v>
      </c>
      <c r="F39" s="2">
        <v>0</v>
      </c>
      <c r="H39" s="2">
        <v>15</v>
      </c>
      <c r="I39" s="2">
        <v>1</v>
      </c>
      <c r="J39" s="2">
        <v>0</v>
      </c>
      <c r="K39" s="2">
        <v>0</v>
      </c>
      <c r="M39" s="2">
        <v>0</v>
      </c>
      <c r="N39" s="2">
        <v>0</v>
      </c>
      <c r="O39" s="2">
        <v>0</v>
      </c>
      <c r="P39" s="2">
        <v>0</v>
      </c>
      <c r="R39" s="2">
        <v>0</v>
      </c>
      <c r="S39" s="2">
        <v>0</v>
      </c>
      <c r="T39" s="2">
        <v>0</v>
      </c>
      <c r="U39" s="2">
        <v>0</v>
      </c>
      <c r="W39" s="11">
        <f>SUM(C39,H39,M39,R39)</f>
        <v>15</v>
      </c>
      <c r="X39" s="11">
        <f>SUM(D39,I39,N39,S39)</f>
        <v>1</v>
      </c>
      <c r="Y39" s="11">
        <f>SUM(E39,J39,O39,T39)</f>
        <v>0</v>
      </c>
      <c r="Z39" s="11">
        <f>SUM(F39,K39,P39,U39)</f>
        <v>0</v>
      </c>
      <c r="AA39" s="11">
        <f>SUM(W39:Z39)</f>
        <v>16</v>
      </c>
    </row>
    <row r="40" spans="2:27" ht="12" customHeight="1">
      <c r="B40" s="2" t="s">
        <v>107</v>
      </c>
      <c r="C40" s="2">
        <v>0</v>
      </c>
      <c r="D40" s="2">
        <v>0</v>
      </c>
      <c r="E40" s="2">
        <v>0</v>
      </c>
      <c r="F40" s="2">
        <v>0</v>
      </c>
      <c r="H40" s="2">
        <v>12</v>
      </c>
      <c r="I40" s="2">
        <v>17</v>
      </c>
      <c r="J40" s="2">
        <v>0</v>
      </c>
      <c r="K40" s="2">
        <v>0</v>
      </c>
      <c r="M40" s="2">
        <v>0</v>
      </c>
      <c r="N40" s="2">
        <v>0</v>
      </c>
      <c r="O40" s="2">
        <v>0</v>
      </c>
      <c r="P40" s="2">
        <v>0</v>
      </c>
      <c r="R40" s="2">
        <v>0</v>
      </c>
      <c r="S40" s="2">
        <v>0</v>
      </c>
      <c r="T40" s="2">
        <v>0</v>
      </c>
      <c r="U40" s="2">
        <v>0</v>
      </c>
      <c r="W40" s="11">
        <f t="shared" si="6"/>
        <v>12</v>
      </c>
      <c r="X40" s="11">
        <f t="shared" si="7"/>
        <v>17</v>
      </c>
      <c r="Y40" s="11">
        <f t="shared" si="8"/>
        <v>0</v>
      </c>
      <c r="Z40" s="11">
        <f t="shared" si="9"/>
        <v>0</v>
      </c>
      <c r="AA40" s="11">
        <f t="shared" si="10"/>
        <v>29</v>
      </c>
    </row>
    <row r="41" spans="2:27" ht="11.25">
      <c r="B41" s="2" t="s">
        <v>25</v>
      </c>
      <c r="C41" s="2">
        <v>3</v>
      </c>
      <c r="D41" s="2">
        <v>4</v>
      </c>
      <c r="E41" s="2">
        <v>0</v>
      </c>
      <c r="F41" s="2">
        <v>0</v>
      </c>
      <c r="H41" s="2">
        <v>4</v>
      </c>
      <c r="I41" s="2">
        <v>2</v>
      </c>
      <c r="J41" s="2">
        <v>0</v>
      </c>
      <c r="K41" s="2">
        <v>0</v>
      </c>
      <c r="M41" s="2">
        <v>1</v>
      </c>
      <c r="N41" s="2">
        <v>0</v>
      </c>
      <c r="O41" s="2">
        <v>0</v>
      </c>
      <c r="P41" s="2">
        <v>2</v>
      </c>
      <c r="R41" s="2">
        <v>0</v>
      </c>
      <c r="S41" s="2">
        <v>0</v>
      </c>
      <c r="T41" s="2">
        <v>0</v>
      </c>
      <c r="U41" s="2">
        <v>0</v>
      </c>
      <c r="W41" s="11">
        <f t="shared" si="6"/>
        <v>8</v>
      </c>
      <c r="X41" s="11">
        <f t="shared" si="7"/>
        <v>6</v>
      </c>
      <c r="Y41" s="11">
        <f t="shared" si="8"/>
        <v>0</v>
      </c>
      <c r="Z41" s="11">
        <f t="shared" si="9"/>
        <v>2</v>
      </c>
      <c r="AA41" s="11">
        <f t="shared" si="10"/>
        <v>16</v>
      </c>
    </row>
    <row r="42" spans="2:27" ht="11.25">
      <c r="B42" s="2" t="s">
        <v>27</v>
      </c>
      <c r="C42" s="2">
        <v>1</v>
      </c>
      <c r="D42" s="2">
        <v>3</v>
      </c>
      <c r="E42" s="2">
        <v>0</v>
      </c>
      <c r="F42" s="2">
        <v>0</v>
      </c>
      <c r="H42" s="2">
        <v>20</v>
      </c>
      <c r="I42" s="2">
        <v>6</v>
      </c>
      <c r="J42" s="2">
        <v>5</v>
      </c>
      <c r="K42" s="2">
        <v>0</v>
      </c>
      <c r="M42" s="2">
        <v>1</v>
      </c>
      <c r="N42" s="2">
        <v>1</v>
      </c>
      <c r="O42" s="2">
        <v>2</v>
      </c>
      <c r="P42" s="2">
        <v>0</v>
      </c>
      <c r="R42" s="2">
        <v>0</v>
      </c>
      <c r="S42" s="2">
        <v>0</v>
      </c>
      <c r="T42" s="2">
        <v>0</v>
      </c>
      <c r="U42" s="2">
        <v>0</v>
      </c>
      <c r="W42" s="11">
        <f t="shared" si="6"/>
        <v>22</v>
      </c>
      <c r="X42" s="11">
        <f t="shared" si="7"/>
        <v>10</v>
      </c>
      <c r="Y42" s="11">
        <f t="shared" si="8"/>
        <v>7</v>
      </c>
      <c r="Z42" s="11">
        <f t="shared" si="9"/>
        <v>0</v>
      </c>
      <c r="AA42" s="11">
        <f t="shared" si="10"/>
        <v>39</v>
      </c>
    </row>
    <row r="43" spans="23:27" ht="11.25">
      <c r="W43" s="11"/>
      <c r="X43" s="11"/>
      <c r="Y43" s="11"/>
      <c r="Z43" s="11"/>
      <c r="AA43" s="11"/>
    </row>
    <row r="44" spans="2:27" ht="12" customHeight="1">
      <c r="B44" s="2" t="s">
        <v>110</v>
      </c>
      <c r="C44" s="2">
        <v>0</v>
      </c>
      <c r="D44" s="2">
        <v>0</v>
      </c>
      <c r="E44" s="2">
        <v>0</v>
      </c>
      <c r="F44" s="2">
        <v>0</v>
      </c>
      <c r="H44" s="2">
        <v>6</v>
      </c>
      <c r="I44" s="2">
        <v>4</v>
      </c>
      <c r="J44" s="2">
        <v>0</v>
      </c>
      <c r="K44" s="2">
        <v>0</v>
      </c>
      <c r="M44" s="2">
        <v>0</v>
      </c>
      <c r="N44" s="2">
        <v>0</v>
      </c>
      <c r="O44" s="2">
        <v>0</v>
      </c>
      <c r="P44" s="2">
        <v>0</v>
      </c>
      <c r="R44" s="2">
        <v>0</v>
      </c>
      <c r="S44" s="2">
        <v>0</v>
      </c>
      <c r="T44" s="2">
        <v>0</v>
      </c>
      <c r="U44" s="2">
        <v>0</v>
      </c>
      <c r="W44" s="11">
        <f>SUM(C44,H44,M44,R44)</f>
        <v>6</v>
      </c>
      <c r="X44" s="11">
        <f>SUM(D44,I44,N44,S44)</f>
        <v>4</v>
      </c>
      <c r="Y44" s="11">
        <f>SUM(E44,J44,O44,T44)</f>
        <v>0</v>
      </c>
      <c r="Z44" s="11">
        <f>SUM(F44,K44,P44,U44)</f>
        <v>0</v>
      </c>
      <c r="AA44" s="11">
        <f>SUM(W44:Z44)</f>
        <v>10</v>
      </c>
    </row>
    <row r="45" spans="23:27" ht="11.25">
      <c r="W45" s="11"/>
      <c r="X45" s="11"/>
      <c r="Y45" s="11"/>
      <c r="Z45" s="11"/>
      <c r="AA45" s="11"/>
    </row>
    <row r="46" spans="2:27" s="4" customFormat="1" ht="11.25">
      <c r="B46" s="5" t="s">
        <v>85</v>
      </c>
      <c r="C46" s="4">
        <f>SUM(C27:C45)</f>
        <v>78</v>
      </c>
      <c r="D46" s="4">
        <f>SUM(D27:D45)</f>
        <v>55</v>
      </c>
      <c r="E46" s="4">
        <f>SUM(E27:E45)</f>
        <v>1</v>
      </c>
      <c r="F46" s="4">
        <f>SUM(F27:F45)</f>
        <v>1</v>
      </c>
      <c r="H46" s="4">
        <f>SUM(H27:H45)</f>
        <v>185</v>
      </c>
      <c r="I46" s="4">
        <f>SUM(I27:I45)</f>
        <v>120</v>
      </c>
      <c r="J46" s="4">
        <f>SUM(J27:J45)</f>
        <v>14</v>
      </c>
      <c r="K46" s="4">
        <f>SUM(K27:K45)</f>
        <v>8</v>
      </c>
      <c r="M46" s="4">
        <f>SUM(M27:M45)</f>
        <v>16</v>
      </c>
      <c r="N46" s="4">
        <f>SUM(N27:N45)</f>
        <v>20</v>
      </c>
      <c r="O46" s="4">
        <f>SUM(O27:O45)</f>
        <v>9</v>
      </c>
      <c r="P46" s="4">
        <f>SUM(P27:P45)</f>
        <v>2</v>
      </c>
      <c r="R46" s="4">
        <f>SUM(R27:R45)</f>
        <v>6</v>
      </c>
      <c r="S46" s="4">
        <f>SUM(S27:S45)</f>
        <v>2</v>
      </c>
      <c r="T46" s="4">
        <f>SUM(T27:T45)</f>
        <v>4</v>
      </c>
      <c r="U46" s="4">
        <f>SUM(U27:U45)</f>
        <v>2</v>
      </c>
      <c r="W46" s="12">
        <f t="shared" si="6"/>
        <v>285</v>
      </c>
      <c r="X46" s="12">
        <f t="shared" si="7"/>
        <v>197</v>
      </c>
      <c r="Y46" s="12">
        <f>SUM(E46,J46,O46,T46)</f>
        <v>28</v>
      </c>
      <c r="Z46" s="12">
        <f>SUM(F46,K46,P46,U46)</f>
        <v>13</v>
      </c>
      <c r="AA46" s="12">
        <f>SUM(W46:Z46)</f>
        <v>523</v>
      </c>
    </row>
    <row r="47" spans="23:27" ht="11.25">
      <c r="W47" s="11"/>
      <c r="X47" s="11"/>
      <c r="Y47" s="11"/>
      <c r="Z47" s="11"/>
      <c r="AA47" s="11"/>
    </row>
    <row r="48" spans="1:27" ht="12" customHeight="1">
      <c r="A48" s="4" t="s">
        <v>112</v>
      </c>
      <c r="W48" s="11"/>
      <c r="X48" s="11"/>
      <c r="Y48" s="11"/>
      <c r="Z48" s="11"/>
      <c r="AA48" s="11"/>
    </row>
    <row r="49" spans="2:27" ht="11.25">
      <c r="B49" s="2" t="s">
        <v>28</v>
      </c>
      <c r="C49" s="2">
        <v>0</v>
      </c>
      <c r="D49" s="2">
        <v>0</v>
      </c>
      <c r="E49" s="2">
        <v>0</v>
      </c>
      <c r="F49" s="2">
        <v>0</v>
      </c>
      <c r="H49" s="2">
        <v>0</v>
      </c>
      <c r="I49" s="2">
        <v>0</v>
      </c>
      <c r="J49" s="2">
        <v>0</v>
      </c>
      <c r="K49" s="2">
        <v>1</v>
      </c>
      <c r="M49" s="2">
        <v>0</v>
      </c>
      <c r="N49" s="2">
        <v>0</v>
      </c>
      <c r="O49" s="2">
        <v>0</v>
      </c>
      <c r="P49" s="2">
        <v>0</v>
      </c>
      <c r="R49" s="2">
        <v>0</v>
      </c>
      <c r="S49" s="2">
        <v>0</v>
      </c>
      <c r="T49" s="2">
        <v>0</v>
      </c>
      <c r="U49" s="2">
        <v>0</v>
      </c>
      <c r="W49" s="11">
        <f aca="true" t="shared" si="11" ref="W49:X54">SUM(C49,H49,M49,R49)</f>
        <v>0</v>
      </c>
      <c r="X49" s="11">
        <f t="shared" si="11"/>
        <v>0</v>
      </c>
      <c r="Y49" s="11">
        <f aca="true" t="shared" si="12" ref="Y49:Z54">SUM(E49,J49,O49,T49)</f>
        <v>0</v>
      </c>
      <c r="Z49" s="11">
        <f t="shared" si="12"/>
        <v>1</v>
      </c>
      <c r="AA49" s="11">
        <f aca="true" t="shared" si="13" ref="AA49:AA54">SUM(W49:Z49)</f>
        <v>1</v>
      </c>
    </row>
    <row r="50" spans="2:27" ht="11.25">
      <c r="B50" s="2" t="s">
        <v>29</v>
      </c>
      <c r="C50" s="2">
        <v>0</v>
      </c>
      <c r="D50" s="2">
        <v>0</v>
      </c>
      <c r="E50" s="2">
        <v>0</v>
      </c>
      <c r="F50" s="2">
        <v>0</v>
      </c>
      <c r="H50" s="2">
        <v>1</v>
      </c>
      <c r="I50" s="2">
        <v>0</v>
      </c>
      <c r="J50" s="2">
        <v>1</v>
      </c>
      <c r="K50" s="2">
        <v>1</v>
      </c>
      <c r="M50" s="2">
        <v>0</v>
      </c>
      <c r="N50" s="2">
        <v>0</v>
      </c>
      <c r="O50" s="2">
        <v>0</v>
      </c>
      <c r="P50" s="2">
        <v>0</v>
      </c>
      <c r="R50" s="2">
        <v>0</v>
      </c>
      <c r="S50" s="2">
        <v>0</v>
      </c>
      <c r="T50" s="2">
        <v>0</v>
      </c>
      <c r="U50" s="2">
        <v>0</v>
      </c>
      <c r="W50" s="11">
        <f t="shared" si="11"/>
        <v>1</v>
      </c>
      <c r="X50" s="11">
        <f t="shared" si="11"/>
        <v>0</v>
      </c>
      <c r="Y50" s="11">
        <f t="shared" si="12"/>
        <v>1</v>
      </c>
      <c r="Z50" s="11">
        <f t="shared" si="12"/>
        <v>1</v>
      </c>
      <c r="AA50" s="11">
        <f t="shared" si="13"/>
        <v>3</v>
      </c>
    </row>
    <row r="51" spans="2:27" ht="11.25">
      <c r="B51" s="2" t="s">
        <v>30</v>
      </c>
      <c r="C51" s="2">
        <v>0</v>
      </c>
      <c r="D51" s="2">
        <v>0</v>
      </c>
      <c r="E51" s="2">
        <v>0</v>
      </c>
      <c r="F51" s="2">
        <v>0</v>
      </c>
      <c r="H51" s="2">
        <v>0</v>
      </c>
      <c r="I51" s="2">
        <v>1</v>
      </c>
      <c r="J51" s="2">
        <v>0</v>
      </c>
      <c r="K51" s="2">
        <v>0</v>
      </c>
      <c r="M51" s="2">
        <v>0</v>
      </c>
      <c r="N51" s="2">
        <v>0</v>
      </c>
      <c r="O51" s="2">
        <v>0</v>
      </c>
      <c r="P51" s="2">
        <v>0</v>
      </c>
      <c r="R51" s="2">
        <v>0</v>
      </c>
      <c r="S51" s="2">
        <v>0</v>
      </c>
      <c r="T51" s="2">
        <v>0</v>
      </c>
      <c r="U51" s="2">
        <v>0</v>
      </c>
      <c r="W51" s="11">
        <f t="shared" si="11"/>
        <v>0</v>
      </c>
      <c r="X51" s="11">
        <f t="shared" si="11"/>
        <v>1</v>
      </c>
      <c r="Y51" s="11">
        <f t="shared" si="12"/>
        <v>0</v>
      </c>
      <c r="Z51" s="11">
        <f t="shared" si="12"/>
        <v>0</v>
      </c>
      <c r="AA51" s="11">
        <f t="shared" si="13"/>
        <v>1</v>
      </c>
    </row>
    <row r="52" spans="2:27" ht="11.25">
      <c r="B52" s="2" t="s">
        <v>31</v>
      </c>
      <c r="C52" s="2">
        <v>10</v>
      </c>
      <c r="D52" s="2">
        <v>5</v>
      </c>
      <c r="E52" s="2">
        <v>0</v>
      </c>
      <c r="F52" s="2">
        <v>0</v>
      </c>
      <c r="H52" s="2">
        <v>0</v>
      </c>
      <c r="I52" s="2">
        <v>0</v>
      </c>
      <c r="J52" s="2">
        <v>1</v>
      </c>
      <c r="K52" s="2">
        <v>0</v>
      </c>
      <c r="M52" s="2">
        <v>0</v>
      </c>
      <c r="N52" s="2">
        <v>0</v>
      </c>
      <c r="O52" s="2">
        <v>0</v>
      </c>
      <c r="P52" s="2">
        <v>0</v>
      </c>
      <c r="R52" s="2">
        <v>0</v>
      </c>
      <c r="S52" s="2">
        <v>0</v>
      </c>
      <c r="T52" s="2">
        <v>0</v>
      </c>
      <c r="U52" s="2">
        <v>0</v>
      </c>
      <c r="W52" s="11">
        <f t="shared" si="11"/>
        <v>10</v>
      </c>
      <c r="X52" s="11">
        <f t="shared" si="11"/>
        <v>5</v>
      </c>
      <c r="Y52" s="11">
        <f t="shared" si="12"/>
        <v>1</v>
      </c>
      <c r="Z52" s="11">
        <f t="shared" si="12"/>
        <v>0</v>
      </c>
      <c r="AA52" s="11">
        <f t="shared" si="13"/>
        <v>16</v>
      </c>
    </row>
    <row r="53" spans="2:27" ht="11.25">
      <c r="B53" s="2" t="s">
        <v>32</v>
      </c>
      <c r="C53" s="2">
        <v>1</v>
      </c>
      <c r="D53" s="2">
        <v>1</v>
      </c>
      <c r="E53" s="2">
        <v>0</v>
      </c>
      <c r="F53" s="2">
        <v>0</v>
      </c>
      <c r="H53" s="2">
        <v>12</v>
      </c>
      <c r="I53" s="2">
        <v>12</v>
      </c>
      <c r="J53" s="2">
        <v>26</v>
      </c>
      <c r="K53" s="2">
        <v>52</v>
      </c>
      <c r="M53" s="2">
        <v>0</v>
      </c>
      <c r="N53" s="2">
        <v>0</v>
      </c>
      <c r="O53" s="2">
        <v>0</v>
      </c>
      <c r="P53" s="2">
        <v>0</v>
      </c>
      <c r="R53" s="2">
        <v>0</v>
      </c>
      <c r="S53" s="2">
        <v>0</v>
      </c>
      <c r="T53" s="2">
        <v>1</v>
      </c>
      <c r="U53" s="2">
        <v>0</v>
      </c>
      <c r="W53" s="11">
        <f t="shared" si="11"/>
        <v>13</v>
      </c>
      <c r="X53" s="11">
        <f t="shared" si="11"/>
        <v>13</v>
      </c>
      <c r="Y53" s="11">
        <f t="shared" si="12"/>
        <v>27</v>
      </c>
      <c r="Z53" s="11">
        <f t="shared" si="12"/>
        <v>52</v>
      </c>
      <c r="AA53" s="11">
        <f t="shared" si="13"/>
        <v>105</v>
      </c>
    </row>
    <row r="54" spans="2:27" s="4" customFormat="1" ht="11.25">
      <c r="B54" s="5" t="s">
        <v>85</v>
      </c>
      <c r="C54" s="4">
        <f>SUM(C49:C53)</f>
        <v>11</v>
      </c>
      <c r="D54" s="4">
        <f>SUM(D49:D53)</f>
        <v>6</v>
      </c>
      <c r="E54" s="4">
        <f>SUM(E49:E53)</f>
        <v>0</v>
      </c>
      <c r="F54" s="4">
        <f>SUM(F49:F53)</f>
        <v>0</v>
      </c>
      <c r="H54" s="4">
        <f>SUM(H49:H53)</f>
        <v>13</v>
      </c>
      <c r="I54" s="4">
        <f>SUM(I49:I53)</f>
        <v>13</v>
      </c>
      <c r="J54" s="4">
        <f>SUM(J49:J53)</f>
        <v>28</v>
      </c>
      <c r="K54" s="4">
        <f>SUM(K49:K53)</f>
        <v>54</v>
      </c>
      <c r="M54" s="4">
        <f>SUM(M49:M53)</f>
        <v>0</v>
      </c>
      <c r="N54" s="4">
        <f>SUM(N49:N53)</f>
        <v>0</v>
      </c>
      <c r="O54" s="4">
        <f>SUM(O49:O53)</f>
        <v>0</v>
      </c>
      <c r="P54" s="4">
        <f>SUM(P49:P53)</f>
        <v>0</v>
      </c>
      <c r="R54" s="4">
        <f>SUM(R49:R53)</f>
        <v>0</v>
      </c>
      <c r="S54" s="4">
        <f>SUM(S49:S53)</f>
        <v>0</v>
      </c>
      <c r="T54" s="4">
        <f>SUM(T49:T53)</f>
        <v>1</v>
      </c>
      <c r="U54" s="4">
        <f>SUM(U49:U53)</f>
        <v>0</v>
      </c>
      <c r="W54" s="12">
        <f t="shared" si="11"/>
        <v>24</v>
      </c>
      <c r="X54" s="12">
        <f t="shared" si="11"/>
        <v>19</v>
      </c>
      <c r="Y54" s="12">
        <f t="shared" si="12"/>
        <v>29</v>
      </c>
      <c r="Z54" s="12">
        <f t="shared" si="12"/>
        <v>54</v>
      </c>
      <c r="AA54" s="12">
        <f t="shared" si="13"/>
        <v>126</v>
      </c>
    </row>
    <row r="55" spans="23:27" ht="11.25">
      <c r="W55" s="11"/>
      <c r="X55" s="11"/>
      <c r="Y55" s="11"/>
      <c r="Z55" s="11"/>
      <c r="AA55" s="11"/>
    </row>
    <row r="56" spans="1:27" ht="11.25">
      <c r="A56" s="4" t="s">
        <v>33</v>
      </c>
      <c r="W56" s="11"/>
      <c r="X56" s="11"/>
      <c r="Y56" s="11"/>
      <c r="Z56" s="11"/>
      <c r="AA56" s="11"/>
    </row>
    <row r="57" spans="2:27" ht="11.25">
      <c r="B57" s="2" t="s">
        <v>34</v>
      </c>
      <c r="C57" s="2">
        <v>0</v>
      </c>
      <c r="D57" s="2">
        <v>0</v>
      </c>
      <c r="E57" s="2">
        <v>0</v>
      </c>
      <c r="F57" s="2">
        <v>0</v>
      </c>
      <c r="H57" s="2">
        <v>0</v>
      </c>
      <c r="I57" s="2">
        <v>1</v>
      </c>
      <c r="J57" s="2">
        <v>0</v>
      </c>
      <c r="K57" s="2">
        <v>0</v>
      </c>
      <c r="M57" s="2">
        <v>0</v>
      </c>
      <c r="N57" s="2">
        <v>0</v>
      </c>
      <c r="O57" s="2">
        <v>0</v>
      </c>
      <c r="P57" s="2">
        <v>0</v>
      </c>
      <c r="R57" s="2">
        <v>0</v>
      </c>
      <c r="S57" s="2">
        <v>0</v>
      </c>
      <c r="T57" s="2">
        <v>0</v>
      </c>
      <c r="U57" s="2">
        <v>0</v>
      </c>
      <c r="W57" s="11">
        <f aca="true" t="shared" si="14" ref="W57:X62">SUM(C57,H57,M57,R57)</f>
        <v>0</v>
      </c>
      <c r="X57" s="11">
        <f t="shared" si="14"/>
        <v>1</v>
      </c>
      <c r="Y57" s="11">
        <f aca="true" t="shared" si="15" ref="Y57:Z62">SUM(E57,J57,O57,T57)</f>
        <v>0</v>
      </c>
      <c r="Z57" s="11">
        <f t="shared" si="15"/>
        <v>0</v>
      </c>
      <c r="AA57" s="11">
        <f aca="true" t="shared" si="16" ref="AA57:AA62">SUM(W57:Z57)</f>
        <v>1</v>
      </c>
    </row>
    <row r="58" spans="2:27" ht="11.25">
      <c r="B58" s="2" t="s">
        <v>35</v>
      </c>
      <c r="C58" s="2">
        <v>0</v>
      </c>
      <c r="D58" s="2">
        <v>0</v>
      </c>
      <c r="E58" s="2">
        <v>0</v>
      </c>
      <c r="F58" s="2">
        <v>0</v>
      </c>
      <c r="H58" s="2">
        <v>0</v>
      </c>
      <c r="I58" s="2">
        <v>2</v>
      </c>
      <c r="J58" s="2">
        <v>0</v>
      </c>
      <c r="K58" s="2">
        <v>0</v>
      </c>
      <c r="M58" s="2">
        <v>0</v>
      </c>
      <c r="N58" s="2">
        <v>0</v>
      </c>
      <c r="O58" s="2">
        <v>0</v>
      </c>
      <c r="P58" s="2">
        <v>0</v>
      </c>
      <c r="R58" s="2">
        <v>0</v>
      </c>
      <c r="S58" s="2">
        <v>0</v>
      </c>
      <c r="T58" s="2">
        <v>0</v>
      </c>
      <c r="U58" s="2">
        <v>0</v>
      </c>
      <c r="W58" s="11">
        <f t="shared" si="14"/>
        <v>0</v>
      </c>
      <c r="X58" s="11">
        <f t="shared" si="14"/>
        <v>2</v>
      </c>
      <c r="Y58" s="11">
        <f t="shared" si="15"/>
        <v>0</v>
      </c>
      <c r="Z58" s="11">
        <f t="shared" si="15"/>
        <v>0</v>
      </c>
      <c r="AA58" s="11">
        <f t="shared" si="16"/>
        <v>2</v>
      </c>
    </row>
    <row r="59" spans="2:27" ht="11.25">
      <c r="B59" s="2" t="s">
        <v>36</v>
      </c>
      <c r="C59" s="2">
        <v>0</v>
      </c>
      <c r="D59" s="2">
        <v>0</v>
      </c>
      <c r="E59" s="2">
        <v>0</v>
      </c>
      <c r="F59" s="2">
        <v>0</v>
      </c>
      <c r="H59" s="2">
        <v>4</v>
      </c>
      <c r="I59" s="2">
        <v>5</v>
      </c>
      <c r="J59" s="2">
        <v>0</v>
      </c>
      <c r="K59" s="2">
        <v>0</v>
      </c>
      <c r="M59" s="2">
        <v>0</v>
      </c>
      <c r="N59" s="2">
        <v>0</v>
      </c>
      <c r="O59" s="2">
        <v>0</v>
      </c>
      <c r="P59" s="2">
        <v>0</v>
      </c>
      <c r="R59" s="2">
        <v>0</v>
      </c>
      <c r="S59" s="2">
        <v>0</v>
      </c>
      <c r="T59" s="2">
        <v>0</v>
      </c>
      <c r="U59" s="2">
        <v>0</v>
      </c>
      <c r="W59" s="11">
        <f t="shared" si="14"/>
        <v>4</v>
      </c>
      <c r="X59" s="11">
        <f t="shared" si="14"/>
        <v>5</v>
      </c>
      <c r="Y59" s="11">
        <f t="shared" si="15"/>
        <v>0</v>
      </c>
      <c r="Z59" s="11">
        <f t="shared" si="15"/>
        <v>0</v>
      </c>
      <c r="AA59" s="11">
        <f t="shared" si="16"/>
        <v>9</v>
      </c>
    </row>
    <row r="60" spans="2:27" ht="11.25">
      <c r="B60" s="2" t="s">
        <v>103</v>
      </c>
      <c r="C60" s="2">
        <v>0</v>
      </c>
      <c r="D60" s="2">
        <v>0</v>
      </c>
      <c r="E60" s="2">
        <v>0</v>
      </c>
      <c r="F60" s="2">
        <v>0</v>
      </c>
      <c r="H60" s="2">
        <v>2</v>
      </c>
      <c r="I60" s="2">
        <v>7</v>
      </c>
      <c r="J60" s="2">
        <v>0</v>
      </c>
      <c r="K60" s="2">
        <v>0</v>
      </c>
      <c r="M60" s="2">
        <v>0</v>
      </c>
      <c r="N60" s="2">
        <v>0</v>
      </c>
      <c r="O60" s="2">
        <v>0</v>
      </c>
      <c r="P60" s="2">
        <v>0</v>
      </c>
      <c r="R60" s="2">
        <v>0</v>
      </c>
      <c r="S60" s="2">
        <v>0</v>
      </c>
      <c r="T60" s="2">
        <v>0</v>
      </c>
      <c r="U60" s="2">
        <v>0</v>
      </c>
      <c r="W60" s="11">
        <f t="shared" si="14"/>
        <v>2</v>
      </c>
      <c r="X60" s="11">
        <f t="shared" si="14"/>
        <v>7</v>
      </c>
      <c r="Y60" s="11">
        <f t="shared" si="15"/>
        <v>0</v>
      </c>
      <c r="Z60" s="11">
        <f t="shared" si="15"/>
        <v>0</v>
      </c>
      <c r="AA60" s="11">
        <f t="shared" si="16"/>
        <v>9</v>
      </c>
    </row>
    <row r="61" spans="2:27" ht="11.25">
      <c r="B61" s="2" t="s">
        <v>37</v>
      </c>
      <c r="C61" s="2">
        <v>0</v>
      </c>
      <c r="D61" s="2">
        <v>0</v>
      </c>
      <c r="E61" s="2">
        <v>0</v>
      </c>
      <c r="F61" s="2">
        <v>0</v>
      </c>
      <c r="H61" s="2">
        <v>0</v>
      </c>
      <c r="I61" s="2">
        <v>3</v>
      </c>
      <c r="J61" s="2">
        <v>0</v>
      </c>
      <c r="K61" s="2">
        <v>0</v>
      </c>
      <c r="M61" s="2">
        <v>0</v>
      </c>
      <c r="N61" s="2">
        <v>0</v>
      </c>
      <c r="O61" s="2">
        <v>0</v>
      </c>
      <c r="P61" s="2">
        <v>0</v>
      </c>
      <c r="R61" s="2">
        <v>0</v>
      </c>
      <c r="S61" s="2">
        <v>0</v>
      </c>
      <c r="T61" s="2">
        <v>0</v>
      </c>
      <c r="U61" s="2">
        <v>0</v>
      </c>
      <c r="W61" s="11">
        <f t="shared" si="14"/>
        <v>0</v>
      </c>
      <c r="X61" s="11">
        <f t="shared" si="14"/>
        <v>3</v>
      </c>
      <c r="Y61" s="11">
        <f t="shared" si="15"/>
        <v>0</v>
      </c>
      <c r="Z61" s="11">
        <f t="shared" si="15"/>
        <v>0</v>
      </c>
      <c r="AA61" s="11">
        <f t="shared" si="16"/>
        <v>3</v>
      </c>
    </row>
    <row r="62" spans="2:27" s="4" customFormat="1" ht="11.25">
      <c r="B62" s="5" t="s">
        <v>85</v>
      </c>
      <c r="C62" s="4">
        <f>SUM(C57:C61)</f>
        <v>0</v>
      </c>
      <c r="D62" s="4">
        <f>SUM(D57:D61)</f>
        <v>0</v>
      </c>
      <c r="E62" s="4">
        <f>SUM(E57:E61)</f>
        <v>0</v>
      </c>
      <c r="F62" s="4">
        <f>SUM(F57:F61)</f>
        <v>0</v>
      </c>
      <c r="H62" s="4">
        <f>SUM(H57:H61)</f>
        <v>6</v>
      </c>
      <c r="I62" s="4">
        <f>SUM(I57:I61)</f>
        <v>18</v>
      </c>
      <c r="J62" s="4">
        <f>SUM(J57:J61)</f>
        <v>0</v>
      </c>
      <c r="K62" s="4">
        <f>SUM(K57:K61)</f>
        <v>0</v>
      </c>
      <c r="M62" s="4">
        <f>SUM(M57:M61)</f>
        <v>0</v>
      </c>
      <c r="N62" s="4">
        <f>SUM(N57:N61)</f>
        <v>0</v>
      </c>
      <c r="O62" s="4">
        <f>SUM(O57:O61)</f>
        <v>0</v>
      </c>
      <c r="P62" s="4">
        <f>SUM(P57:P61)</f>
        <v>0</v>
      </c>
      <c r="R62" s="4">
        <f>SUM(R57:R61)</f>
        <v>0</v>
      </c>
      <c r="S62" s="4">
        <f>SUM(S57:S61)</f>
        <v>0</v>
      </c>
      <c r="T62" s="4">
        <f>SUM(T57:T61)</f>
        <v>0</v>
      </c>
      <c r="U62" s="4">
        <f>SUM(U57:U61)</f>
        <v>0</v>
      </c>
      <c r="W62" s="12">
        <f t="shared" si="14"/>
        <v>6</v>
      </c>
      <c r="X62" s="12">
        <f t="shared" si="14"/>
        <v>18</v>
      </c>
      <c r="Y62" s="12">
        <f t="shared" si="15"/>
        <v>0</v>
      </c>
      <c r="Z62" s="12">
        <f t="shared" si="15"/>
        <v>0</v>
      </c>
      <c r="AA62" s="12">
        <f t="shared" si="16"/>
        <v>24</v>
      </c>
    </row>
    <row r="63" spans="23:27" ht="11.25">
      <c r="W63" s="11"/>
      <c r="X63" s="11"/>
      <c r="Y63" s="11"/>
      <c r="Z63" s="11"/>
      <c r="AA63" s="11"/>
    </row>
    <row r="64" spans="1:27" ht="11.25">
      <c r="A64" s="4" t="s">
        <v>38</v>
      </c>
      <c r="W64" s="11"/>
      <c r="X64" s="11"/>
      <c r="Y64" s="11"/>
      <c r="Z64" s="11"/>
      <c r="AA64" s="11"/>
    </row>
    <row r="65" spans="2:27" ht="11.25">
      <c r="B65" s="2" t="s">
        <v>89</v>
      </c>
      <c r="C65" s="2">
        <v>0</v>
      </c>
      <c r="D65" s="2">
        <v>0</v>
      </c>
      <c r="E65" s="2">
        <v>0</v>
      </c>
      <c r="F65" s="2">
        <v>0</v>
      </c>
      <c r="H65" s="2">
        <v>0</v>
      </c>
      <c r="I65" s="2">
        <v>0</v>
      </c>
      <c r="J65" s="2">
        <v>0</v>
      </c>
      <c r="K65" s="2">
        <v>1</v>
      </c>
      <c r="M65" s="2">
        <v>0</v>
      </c>
      <c r="N65" s="2">
        <v>0</v>
      </c>
      <c r="O65" s="2">
        <v>0</v>
      </c>
      <c r="P65" s="2">
        <v>0</v>
      </c>
      <c r="R65" s="2">
        <v>0</v>
      </c>
      <c r="S65" s="2">
        <v>0</v>
      </c>
      <c r="T65" s="2">
        <v>0</v>
      </c>
      <c r="U65" s="2">
        <v>0</v>
      </c>
      <c r="W65" s="11">
        <f aca="true" t="shared" si="17" ref="W65:X72">SUM(C65,H65,M65,R65)</f>
        <v>0</v>
      </c>
      <c r="X65" s="11">
        <f t="shared" si="17"/>
        <v>0</v>
      </c>
      <c r="Y65" s="11">
        <f aca="true" t="shared" si="18" ref="Y65:Z72">SUM(E65,J65,O65,T65)</f>
        <v>0</v>
      </c>
      <c r="Z65" s="11">
        <f t="shared" si="18"/>
        <v>1</v>
      </c>
      <c r="AA65" s="11">
        <f aca="true" t="shared" si="19" ref="AA65:AA72">SUM(W65:Z65)</f>
        <v>1</v>
      </c>
    </row>
    <row r="66" spans="2:27" ht="11.25">
      <c r="B66" s="2" t="s">
        <v>109</v>
      </c>
      <c r="C66" s="2">
        <v>0</v>
      </c>
      <c r="D66" s="2">
        <v>0</v>
      </c>
      <c r="E66" s="2">
        <v>0</v>
      </c>
      <c r="F66" s="2">
        <v>0</v>
      </c>
      <c r="H66" s="2">
        <v>19</v>
      </c>
      <c r="I66" s="2">
        <v>3</v>
      </c>
      <c r="J66" s="2">
        <v>54</v>
      </c>
      <c r="K66" s="2">
        <v>21</v>
      </c>
      <c r="M66" s="2">
        <v>0</v>
      </c>
      <c r="N66" s="2">
        <v>0</v>
      </c>
      <c r="O66" s="2">
        <v>0</v>
      </c>
      <c r="P66" s="2">
        <v>0</v>
      </c>
      <c r="R66" s="2">
        <v>0</v>
      </c>
      <c r="S66" s="2">
        <v>0</v>
      </c>
      <c r="T66" s="2">
        <v>0</v>
      </c>
      <c r="U66" s="2">
        <v>0</v>
      </c>
      <c r="W66" s="11">
        <f t="shared" si="17"/>
        <v>19</v>
      </c>
      <c r="X66" s="11">
        <f t="shared" si="17"/>
        <v>3</v>
      </c>
      <c r="Y66" s="11">
        <f t="shared" si="18"/>
        <v>54</v>
      </c>
      <c r="Z66" s="11">
        <f t="shared" si="18"/>
        <v>21</v>
      </c>
      <c r="AA66" s="11">
        <f t="shared" si="19"/>
        <v>97</v>
      </c>
    </row>
    <row r="67" spans="2:27" ht="11.25">
      <c r="B67" s="2" t="s">
        <v>90</v>
      </c>
      <c r="C67" s="2">
        <v>0</v>
      </c>
      <c r="D67" s="2">
        <v>0</v>
      </c>
      <c r="E67" s="2">
        <v>0</v>
      </c>
      <c r="F67" s="2">
        <v>0</v>
      </c>
      <c r="H67" s="2">
        <v>16</v>
      </c>
      <c r="I67" s="2">
        <v>9</v>
      </c>
      <c r="J67" s="2">
        <v>115</v>
      </c>
      <c r="K67" s="2">
        <v>65</v>
      </c>
      <c r="M67" s="2">
        <v>0</v>
      </c>
      <c r="N67" s="2">
        <v>0</v>
      </c>
      <c r="O67" s="2">
        <v>0</v>
      </c>
      <c r="P67" s="2">
        <v>0</v>
      </c>
      <c r="R67" s="2">
        <v>0</v>
      </c>
      <c r="S67" s="2">
        <v>0</v>
      </c>
      <c r="T67" s="2">
        <v>0</v>
      </c>
      <c r="U67" s="2">
        <v>0</v>
      </c>
      <c r="W67" s="11">
        <f t="shared" si="17"/>
        <v>16</v>
      </c>
      <c r="X67" s="11">
        <f t="shared" si="17"/>
        <v>9</v>
      </c>
      <c r="Y67" s="11">
        <f t="shared" si="18"/>
        <v>115</v>
      </c>
      <c r="Z67" s="11">
        <f t="shared" si="18"/>
        <v>65</v>
      </c>
      <c r="AA67" s="11">
        <f t="shared" si="19"/>
        <v>205</v>
      </c>
    </row>
    <row r="68" spans="2:27" ht="11.25">
      <c r="B68" s="2" t="s">
        <v>39</v>
      </c>
      <c r="C68" s="2">
        <v>12</v>
      </c>
      <c r="D68" s="2">
        <v>4</v>
      </c>
      <c r="E68" s="2">
        <v>11</v>
      </c>
      <c r="F68" s="2">
        <v>3</v>
      </c>
      <c r="H68" s="2">
        <v>0</v>
      </c>
      <c r="I68" s="2">
        <v>0</v>
      </c>
      <c r="J68" s="2">
        <v>0</v>
      </c>
      <c r="K68" s="2">
        <v>0</v>
      </c>
      <c r="M68" s="2">
        <v>0</v>
      </c>
      <c r="N68" s="2">
        <v>0</v>
      </c>
      <c r="O68" s="2">
        <v>0</v>
      </c>
      <c r="P68" s="2">
        <v>0</v>
      </c>
      <c r="R68" s="2">
        <v>0</v>
      </c>
      <c r="S68" s="2">
        <v>0</v>
      </c>
      <c r="T68" s="2">
        <v>0</v>
      </c>
      <c r="U68" s="2">
        <v>0</v>
      </c>
      <c r="W68" s="11">
        <f t="shared" si="17"/>
        <v>12</v>
      </c>
      <c r="X68" s="11">
        <f t="shared" si="17"/>
        <v>4</v>
      </c>
      <c r="Y68" s="11">
        <f t="shared" si="18"/>
        <v>11</v>
      </c>
      <c r="Z68" s="11">
        <f t="shared" si="18"/>
        <v>3</v>
      </c>
      <c r="AA68" s="11">
        <f t="shared" si="19"/>
        <v>30</v>
      </c>
    </row>
    <row r="69" spans="23:27" ht="11.25">
      <c r="W69" s="11"/>
      <c r="X69" s="11"/>
      <c r="Y69" s="11"/>
      <c r="Z69" s="11"/>
      <c r="AA69" s="11"/>
    </row>
    <row r="70" spans="2:27" ht="12" customHeight="1">
      <c r="B70" s="2" t="s">
        <v>113</v>
      </c>
      <c r="C70" s="2">
        <v>0</v>
      </c>
      <c r="D70" s="2">
        <v>0</v>
      </c>
      <c r="E70" s="2">
        <v>0</v>
      </c>
      <c r="F70" s="2">
        <v>0</v>
      </c>
      <c r="H70" s="2">
        <v>1</v>
      </c>
      <c r="I70" s="2">
        <v>0</v>
      </c>
      <c r="J70" s="2">
        <v>10</v>
      </c>
      <c r="K70" s="2">
        <v>11</v>
      </c>
      <c r="M70" s="2">
        <v>0</v>
      </c>
      <c r="N70" s="2">
        <v>0</v>
      </c>
      <c r="O70" s="2">
        <v>1</v>
      </c>
      <c r="P70" s="2">
        <v>0</v>
      </c>
      <c r="R70" s="2">
        <v>0</v>
      </c>
      <c r="S70" s="2">
        <v>0</v>
      </c>
      <c r="T70" s="2">
        <v>0</v>
      </c>
      <c r="U70" s="2">
        <v>0</v>
      </c>
      <c r="W70" s="11">
        <f t="shared" si="17"/>
        <v>1</v>
      </c>
      <c r="X70" s="11">
        <f t="shared" si="17"/>
        <v>0</v>
      </c>
      <c r="Y70" s="11">
        <f t="shared" si="18"/>
        <v>11</v>
      </c>
      <c r="Z70" s="11">
        <f t="shared" si="18"/>
        <v>11</v>
      </c>
      <c r="AA70" s="11">
        <f t="shared" si="19"/>
        <v>23</v>
      </c>
    </row>
    <row r="71" spans="23:27" ht="11.25">
      <c r="W71" s="11"/>
      <c r="X71" s="11"/>
      <c r="Y71" s="11"/>
      <c r="Z71" s="11"/>
      <c r="AA71" s="11"/>
    </row>
    <row r="72" spans="2:27" s="4" customFormat="1" ht="11.25">
      <c r="B72" s="5" t="s">
        <v>85</v>
      </c>
      <c r="C72" s="4">
        <f>SUM(C65:C70)</f>
        <v>12</v>
      </c>
      <c r="D72" s="4">
        <f>SUM(D65:D70)</f>
        <v>4</v>
      </c>
      <c r="E72" s="4">
        <f>SUM(E65:E70)</f>
        <v>11</v>
      </c>
      <c r="F72" s="4">
        <f>SUM(F65:F70)</f>
        <v>3</v>
      </c>
      <c r="H72" s="4">
        <f>SUM(H65:H70)</f>
        <v>36</v>
      </c>
      <c r="I72" s="4">
        <f>SUM(I65:I70)</f>
        <v>12</v>
      </c>
      <c r="J72" s="4">
        <f>SUM(J65:J70)</f>
        <v>179</v>
      </c>
      <c r="K72" s="4">
        <f>SUM(K65:K70)</f>
        <v>98</v>
      </c>
      <c r="M72" s="4">
        <f>SUM(M65:M70)</f>
        <v>0</v>
      </c>
      <c r="N72" s="4">
        <f>SUM(N65:N70)</f>
        <v>0</v>
      </c>
      <c r="O72" s="4">
        <f>SUM(O65:O70)</f>
        <v>1</v>
      </c>
      <c r="P72" s="4">
        <f>SUM(P65:P70)</f>
        <v>0</v>
      </c>
      <c r="R72" s="4">
        <f>SUM(R65:R70)</f>
        <v>0</v>
      </c>
      <c r="S72" s="4">
        <f>SUM(S65:S70)</f>
        <v>0</v>
      </c>
      <c r="T72" s="4">
        <f>SUM(T65:T70)</f>
        <v>0</v>
      </c>
      <c r="U72" s="4">
        <f>SUM(U65:U70)</f>
        <v>0</v>
      </c>
      <c r="W72" s="12">
        <f t="shared" si="17"/>
        <v>48</v>
      </c>
      <c r="X72" s="12">
        <f t="shared" si="17"/>
        <v>16</v>
      </c>
      <c r="Y72" s="12">
        <f t="shared" si="18"/>
        <v>191</v>
      </c>
      <c r="Z72" s="12">
        <f t="shared" si="18"/>
        <v>101</v>
      </c>
      <c r="AA72" s="12">
        <f t="shared" si="19"/>
        <v>356</v>
      </c>
    </row>
    <row r="73" spans="23:27" ht="11.25">
      <c r="W73" s="11"/>
      <c r="X73" s="11"/>
      <c r="Y73" s="11"/>
      <c r="Z73" s="11"/>
      <c r="AA73" s="11"/>
    </row>
    <row r="74" spans="1:27" ht="11.25">
      <c r="A74" s="4" t="s">
        <v>40</v>
      </c>
      <c r="W74" s="11"/>
      <c r="X74" s="11"/>
      <c r="Y74" s="11"/>
      <c r="Z74" s="11"/>
      <c r="AA74" s="11"/>
    </row>
    <row r="75" spans="2:27" ht="11.25">
      <c r="B75" s="2" t="s">
        <v>41</v>
      </c>
      <c r="C75" s="2">
        <v>4</v>
      </c>
      <c r="D75" s="2">
        <v>28</v>
      </c>
      <c r="E75" s="2">
        <v>0</v>
      </c>
      <c r="F75" s="2">
        <v>0</v>
      </c>
      <c r="H75" s="2">
        <v>8</v>
      </c>
      <c r="I75" s="2">
        <v>26</v>
      </c>
      <c r="J75" s="2">
        <v>3</v>
      </c>
      <c r="K75" s="2">
        <v>7</v>
      </c>
      <c r="M75" s="2">
        <v>0</v>
      </c>
      <c r="N75" s="2">
        <v>0</v>
      </c>
      <c r="O75" s="2">
        <v>0</v>
      </c>
      <c r="P75" s="2">
        <v>0</v>
      </c>
      <c r="R75" s="2">
        <v>0</v>
      </c>
      <c r="S75" s="2">
        <v>0</v>
      </c>
      <c r="T75" s="2">
        <v>1</v>
      </c>
      <c r="U75" s="2">
        <v>2</v>
      </c>
      <c r="W75" s="11">
        <f aca="true" t="shared" si="20" ref="W75:X78">SUM(C75,H75,M75,R75)</f>
        <v>12</v>
      </c>
      <c r="X75" s="11">
        <f t="shared" si="20"/>
        <v>54</v>
      </c>
      <c r="Y75" s="11">
        <f aca="true" t="shared" si="21" ref="Y75:Z78">SUM(E75,J75,O75,T75)</f>
        <v>4</v>
      </c>
      <c r="Z75" s="11">
        <f t="shared" si="21"/>
        <v>9</v>
      </c>
      <c r="AA75" s="11">
        <f>SUM(W75:Z75)</f>
        <v>79</v>
      </c>
    </row>
    <row r="76" spans="2:27" ht="11.25">
      <c r="B76" s="2" t="s">
        <v>91</v>
      </c>
      <c r="C76" s="2">
        <v>7</v>
      </c>
      <c r="D76" s="2">
        <v>59</v>
      </c>
      <c r="E76" s="2">
        <v>2</v>
      </c>
      <c r="F76" s="2">
        <v>7</v>
      </c>
      <c r="H76" s="2">
        <v>15</v>
      </c>
      <c r="I76" s="2">
        <v>55</v>
      </c>
      <c r="J76" s="2">
        <v>1</v>
      </c>
      <c r="K76" s="2">
        <v>8</v>
      </c>
      <c r="M76" s="2">
        <v>0</v>
      </c>
      <c r="N76" s="2">
        <v>0</v>
      </c>
      <c r="O76" s="2">
        <v>0</v>
      </c>
      <c r="P76" s="2">
        <v>0</v>
      </c>
      <c r="R76" s="2">
        <v>0</v>
      </c>
      <c r="S76" s="2">
        <v>0</v>
      </c>
      <c r="T76" s="2">
        <v>0</v>
      </c>
      <c r="U76" s="2">
        <v>1</v>
      </c>
      <c r="W76" s="11">
        <f t="shared" si="20"/>
        <v>22</v>
      </c>
      <c r="X76" s="11">
        <f t="shared" si="20"/>
        <v>114</v>
      </c>
      <c r="Y76" s="11">
        <f t="shared" si="21"/>
        <v>3</v>
      </c>
      <c r="Z76" s="11">
        <f t="shared" si="21"/>
        <v>16</v>
      </c>
      <c r="AA76" s="11">
        <f>SUM(W76:Z76)</f>
        <v>155</v>
      </c>
    </row>
    <row r="77" spans="2:27" ht="12" customHeight="1">
      <c r="B77" s="2" t="s">
        <v>114</v>
      </c>
      <c r="C77" s="2">
        <v>6</v>
      </c>
      <c r="D77" s="2">
        <v>35</v>
      </c>
      <c r="E77" s="2">
        <v>0</v>
      </c>
      <c r="F77" s="2">
        <v>0</v>
      </c>
      <c r="H77" s="2">
        <v>14</v>
      </c>
      <c r="I77" s="2">
        <v>29</v>
      </c>
      <c r="J77" s="2">
        <v>0</v>
      </c>
      <c r="K77" s="2">
        <v>4</v>
      </c>
      <c r="M77" s="2">
        <v>0</v>
      </c>
      <c r="N77" s="2">
        <v>0</v>
      </c>
      <c r="O77" s="2">
        <v>0</v>
      </c>
      <c r="P77" s="2">
        <v>0</v>
      </c>
      <c r="R77" s="2">
        <v>0</v>
      </c>
      <c r="S77" s="2">
        <v>1</v>
      </c>
      <c r="T77" s="2">
        <v>0</v>
      </c>
      <c r="U77" s="2">
        <v>0</v>
      </c>
      <c r="W77" s="11">
        <f t="shared" si="20"/>
        <v>20</v>
      </c>
      <c r="X77" s="11">
        <f t="shared" si="20"/>
        <v>65</v>
      </c>
      <c r="Y77" s="11">
        <f t="shared" si="21"/>
        <v>0</v>
      </c>
      <c r="Z77" s="11">
        <f t="shared" si="21"/>
        <v>4</v>
      </c>
      <c r="AA77" s="11">
        <f>SUM(W77:Z77)</f>
        <v>89</v>
      </c>
    </row>
    <row r="78" spans="2:27" s="4" customFormat="1" ht="11.25">
      <c r="B78" s="5" t="s">
        <v>85</v>
      </c>
      <c r="C78" s="4">
        <f>SUM(C75:C77)</f>
        <v>17</v>
      </c>
      <c r="D78" s="4">
        <f>SUM(D75:D77)</f>
        <v>122</v>
      </c>
      <c r="E78" s="4">
        <f>SUM(E75:E77)</f>
        <v>2</v>
      </c>
      <c r="F78" s="4">
        <f>SUM(F75:F77)</f>
        <v>7</v>
      </c>
      <c r="H78" s="4">
        <f>SUM(H75:H77)</f>
        <v>37</v>
      </c>
      <c r="I78" s="4">
        <f>SUM(I75:I77)</f>
        <v>110</v>
      </c>
      <c r="J78" s="4">
        <f>SUM(J75:J77)</f>
        <v>4</v>
      </c>
      <c r="K78" s="4">
        <f>SUM(K75:K77)</f>
        <v>19</v>
      </c>
      <c r="M78" s="4">
        <f>SUM(M75:M77)</f>
        <v>0</v>
      </c>
      <c r="N78" s="4">
        <f>SUM(N75:N77)</f>
        <v>0</v>
      </c>
      <c r="O78" s="4">
        <f>SUM(O75:O77)</f>
        <v>0</v>
      </c>
      <c r="P78" s="4">
        <f>SUM(P75:P77)</f>
        <v>0</v>
      </c>
      <c r="R78" s="4">
        <f>SUM(R75:R77)</f>
        <v>0</v>
      </c>
      <c r="S78" s="4">
        <f>SUM(S75:S77)</f>
        <v>1</v>
      </c>
      <c r="T78" s="4">
        <f>SUM(T75:T77)</f>
        <v>1</v>
      </c>
      <c r="U78" s="4">
        <f>SUM(U75:U77)</f>
        <v>3</v>
      </c>
      <c r="W78" s="12">
        <f t="shared" si="20"/>
        <v>54</v>
      </c>
      <c r="X78" s="12">
        <f t="shared" si="20"/>
        <v>233</v>
      </c>
      <c r="Y78" s="12">
        <f t="shared" si="21"/>
        <v>7</v>
      </c>
      <c r="Z78" s="12">
        <f t="shared" si="21"/>
        <v>29</v>
      </c>
      <c r="AA78" s="12">
        <f>SUM(W78:Z78)</f>
        <v>323</v>
      </c>
    </row>
    <row r="79" spans="23:27" ht="11.25">
      <c r="W79" s="11"/>
      <c r="X79" s="11"/>
      <c r="Y79" s="11"/>
      <c r="Z79" s="11"/>
      <c r="AA79" s="11"/>
    </row>
    <row r="80" spans="1:27" ht="11.25">
      <c r="A80" s="4" t="s">
        <v>96</v>
      </c>
      <c r="W80" s="11"/>
      <c r="X80" s="11"/>
      <c r="Y80" s="11"/>
      <c r="Z80" s="11"/>
      <c r="AA80" s="11"/>
    </row>
    <row r="81" spans="1:27" ht="12" customHeight="1">
      <c r="A81" s="5" t="s">
        <v>115</v>
      </c>
      <c r="W81" s="11"/>
      <c r="X81" s="11"/>
      <c r="Y81" s="11"/>
      <c r="Z81" s="11"/>
      <c r="AA81" s="11"/>
    </row>
    <row r="82" spans="2:27" ht="11.25">
      <c r="B82" s="2" t="s">
        <v>42</v>
      </c>
      <c r="C82" s="2">
        <v>0</v>
      </c>
      <c r="D82" s="2">
        <v>0</v>
      </c>
      <c r="E82" s="2">
        <v>0</v>
      </c>
      <c r="F82" s="2">
        <v>0</v>
      </c>
      <c r="H82" s="2">
        <v>30</v>
      </c>
      <c r="I82" s="2">
        <v>21</v>
      </c>
      <c r="J82" s="2">
        <v>4</v>
      </c>
      <c r="K82" s="2">
        <v>1</v>
      </c>
      <c r="M82" s="2">
        <v>0</v>
      </c>
      <c r="N82" s="2">
        <v>0</v>
      </c>
      <c r="O82" s="2">
        <v>0</v>
      </c>
      <c r="P82" s="2">
        <v>0</v>
      </c>
      <c r="R82" s="2">
        <v>0</v>
      </c>
      <c r="S82" s="2">
        <v>0</v>
      </c>
      <c r="T82" s="2">
        <v>0</v>
      </c>
      <c r="U82" s="2">
        <v>0</v>
      </c>
      <c r="W82" s="11">
        <f aca="true" t="shared" si="22" ref="W82:X86">SUM(C82,H82,M82,R82)</f>
        <v>30</v>
      </c>
      <c r="X82" s="11">
        <f t="shared" si="22"/>
        <v>21</v>
      </c>
      <c r="Y82" s="11">
        <f aca="true" t="shared" si="23" ref="Y82:Z86">SUM(E82,J82,O82,T82)</f>
        <v>4</v>
      </c>
      <c r="Z82" s="11">
        <f t="shared" si="23"/>
        <v>1</v>
      </c>
      <c r="AA82" s="11">
        <f>SUM(W82:Z82)</f>
        <v>56</v>
      </c>
    </row>
    <row r="83" spans="2:27" ht="11.25">
      <c r="B83" s="2" t="s">
        <v>43</v>
      </c>
      <c r="C83" s="2">
        <v>3</v>
      </c>
      <c r="D83" s="2">
        <v>22</v>
      </c>
      <c r="E83" s="2">
        <v>0</v>
      </c>
      <c r="F83" s="2">
        <v>0</v>
      </c>
      <c r="H83" s="2">
        <v>0</v>
      </c>
      <c r="I83" s="2">
        <v>1</v>
      </c>
      <c r="J83" s="2">
        <v>0</v>
      </c>
      <c r="K83" s="2">
        <v>0</v>
      </c>
      <c r="M83" s="2">
        <v>0</v>
      </c>
      <c r="N83" s="2">
        <v>0</v>
      </c>
      <c r="O83" s="2">
        <v>0</v>
      </c>
      <c r="P83" s="2">
        <v>0</v>
      </c>
      <c r="R83" s="2">
        <v>0</v>
      </c>
      <c r="S83" s="2">
        <v>0</v>
      </c>
      <c r="T83" s="2">
        <v>0</v>
      </c>
      <c r="U83" s="2">
        <v>0</v>
      </c>
      <c r="W83" s="11">
        <f t="shared" si="22"/>
        <v>3</v>
      </c>
      <c r="X83" s="11">
        <f t="shared" si="22"/>
        <v>23</v>
      </c>
      <c r="Y83" s="11">
        <f t="shared" si="23"/>
        <v>0</v>
      </c>
      <c r="Z83" s="11">
        <f t="shared" si="23"/>
        <v>0</v>
      </c>
      <c r="AA83" s="11">
        <f>SUM(W83:Z83)</f>
        <v>26</v>
      </c>
    </row>
    <row r="84" spans="2:27" ht="11.25">
      <c r="B84" s="2" t="s">
        <v>44</v>
      </c>
      <c r="C84" s="2">
        <v>3</v>
      </c>
      <c r="D84" s="2">
        <v>1</v>
      </c>
      <c r="E84" s="2">
        <v>0</v>
      </c>
      <c r="F84" s="2">
        <v>0</v>
      </c>
      <c r="H84" s="2">
        <v>2</v>
      </c>
      <c r="I84" s="2">
        <v>4</v>
      </c>
      <c r="J84" s="2">
        <v>0</v>
      </c>
      <c r="K84" s="2">
        <v>2</v>
      </c>
      <c r="M84" s="2">
        <v>0</v>
      </c>
      <c r="N84" s="2">
        <v>0</v>
      </c>
      <c r="O84" s="2">
        <v>0</v>
      </c>
      <c r="P84" s="2">
        <v>0</v>
      </c>
      <c r="R84" s="2">
        <v>0</v>
      </c>
      <c r="S84" s="2">
        <v>0</v>
      </c>
      <c r="T84" s="2">
        <v>0</v>
      </c>
      <c r="U84" s="2">
        <v>0</v>
      </c>
      <c r="W84" s="11">
        <f t="shared" si="22"/>
        <v>5</v>
      </c>
      <c r="X84" s="11">
        <f t="shared" si="22"/>
        <v>5</v>
      </c>
      <c r="Y84" s="11">
        <f t="shared" si="23"/>
        <v>0</v>
      </c>
      <c r="Z84" s="11">
        <f t="shared" si="23"/>
        <v>2</v>
      </c>
      <c r="AA84" s="11">
        <f>SUM(W84:Z84)</f>
        <v>12</v>
      </c>
    </row>
    <row r="85" spans="2:27" ht="11.25">
      <c r="B85" s="2" t="s">
        <v>104</v>
      </c>
      <c r="C85" s="2">
        <v>10</v>
      </c>
      <c r="D85" s="2">
        <v>12</v>
      </c>
      <c r="E85" s="2">
        <v>0</v>
      </c>
      <c r="F85" s="2">
        <v>1</v>
      </c>
      <c r="H85" s="2">
        <v>25</v>
      </c>
      <c r="I85" s="2">
        <v>25</v>
      </c>
      <c r="J85" s="2">
        <v>8</v>
      </c>
      <c r="K85" s="2">
        <v>4</v>
      </c>
      <c r="M85" s="2">
        <v>0</v>
      </c>
      <c r="N85" s="2">
        <v>0</v>
      </c>
      <c r="O85" s="2">
        <v>0</v>
      </c>
      <c r="P85" s="2">
        <v>0</v>
      </c>
      <c r="R85" s="2">
        <v>0</v>
      </c>
      <c r="S85" s="2">
        <v>0</v>
      </c>
      <c r="T85" s="2">
        <v>0</v>
      </c>
      <c r="U85" s="2">
        <v>0</v>
      </c>
      <c r="W85" s="11">
        <f t="shared" si="22"/>
        <v>35</v>
      </c>
      <c r="X85" s="11">
        <f t="shared" si="22"/>
        <v>37</v>
      </c>
      <c r="Y85" s="11">
        <f t="shared" si="23"/>
        <v>8</v>
      </c>
      <c r="Z85" s="11">
        <f t="shared" si="23"/>
        <v>5</v>
      </c>
      <c r="AA85" s="11">
        <f>SUM(W85:Z85)</f>
        <v>85</v>
      </c>
    </row>
    <row r="86" spans="2:27" s="4" customFormat="1" ht="11.25">
      <c r="B86" s="5" t="s">
        <v>85</v>
      </c>
      <c r="C86" s="4">
        <f>SUM(C82:C85)</f>
        <v>16</v>
      </c>
      <c r="D86" s="4">
        <f>SUM(D82:D85)</f>
        <v>35</v>
      </c>
      <c r="E86" s="4">
        <f>SUM(E82:E85)</f>
        <v>0</v>
      </c>
      <c r="F86" s="4">
        <f>SUM(F82:F85)</f>
        <v>1</v>
      </c>
      <c r="H86" s="4">
        <f>SUM(H82:H85)</f>
        <v>57</v>
      </c>
      <c r="I86" s="4">
        <f>SUM(I82:I85)</f>
        <v>51</v>
      </c>
      <c r="J86" s="4">
        <f>SUM(J82:J85)</f>
        <v>12</v>
      </c>
      <c r="K86" s="4">
        <f>SUM(K82:K85)</f>
        <v>7</v>
      </c>
      <c r="M86" s="4">
        <f>SUM(M82:M85)</f>
        <v>0</v>
      </c>
      <c r="N86" s="4">
        <f>SUM(N82:N85)</f>
        <v>0</v>
      </c>
      <c r="O86" s="4">
        <f>SUM(O82:O85)</f>
        <v>0</v>
      </c>
      <c r="P86" s="4">
        <f>SUM(P82:P85)</f>
        <v>0</v>
      </c>
      <c r="R86" s="4">
        <f>SUM(R82:R85)</f>
        <v>0</v>
      </c>
      <c r="S86" s="4">
        <f>SUM(S82:S85)</f>
        <v>0</v>
      </c>
      <c r="T86" s="4">
        <f>SUM(T82:T85)</f>
        <v>0</v>
      </c>
      <c r="U86" s="4">
        <f>SUM(U82:U85)</f>
        <v>0</v>
      </c>
      <c r="W86" s="12">
        <f t="shared" si="22"/>
        <v>73</v>
      </c>
      <c r="X86" s="12">
        <f t="shared" si="22"/>
        <v>86</v>
      </c>
      <c r="Y86" s="12">
        <f t="shared" si="23"/>
        <v>12</v>
      </c>
      <c r="Z86" s="12">
        <f t="shared" si="23"/>
        <v>8</v>
      </c>
      <c r="AA86" s="12">
        <f>SUM(W86:Z86)</f>
        <v>179</v>
      </c>
    </row>
    <row r="87" spans="23:27" ht="11.25">
      <c r="W87" s="11"/>
      <c r="X87" s="11"/>
      <c r="Y87" s="11"/>
      <c r="Z87" s="11"/>
      <c r="AA87" s="11"/>
    </row>
    <row r="88" spans="1:27" ht="11.25">
      <c r="A88" s="4" t="s">
        <v>45</v>
      </c>
      <c r="W88" s="11"/>
      <c r="X88" s="11"/>
      <c r="Y88" s="11"/>
      <c r="Z88" s="11"/>
      <c r="AA88" s="11"/>
    </row>
    <row r="89" spans="2:27" ht="12" customHeight="1">
      <c r="B89" s="2" t="s">
        <v>116</v>
      </c>
      <c r="C89" s="2">
        <v>1</v>
      </c>
      <c r="D89" s="2">
        <v>0</v>
      </c>
      <c r="E89" s="2">
        <v>0</v>
      </c>
      <c r="F89" s="2">
        <v>0</v>
      </c>
      <c r="H89" s="2">
        <v>0</v>
      </c>
      <c r="I89" s="2">
        <v>0</v>
      </c>
      <c r="J89" s="2">
        <v>0</v>
      </c>
      <c r="K89" s="2">
        <v>0</v>
      </c>
      <c r="M89" s="2">
        <v>0</v>
      </c>
      <c r="N89" s="2">
        <v>0</v>
      </c>
      <c r="O89" s="2">
        <v>0</v>
      </c>
      <c r="P89" s="2">
        <v>0</v>
      </c>
      <c r="R89" s="2">
        <v>0</v>
      </c>
      <c r="S89" s="2">
        <v>0</v>
      </c>
      <c r="T89" s="2">
        <v>0</v>
      </c>
      <c r="U89" s="2">
        <v>0</v>
      </c>
      <c r="W89" s="11">
        <f aca="true" t="shared" si="24" ref="W89:X94">SUM(C89,H89,M89,R89)</f>
        <v>1</v>
      </c>
      <c r="X89" s="11">
        <f t="shared" si="24"/>
        <v>0</v>
      </c>
      <c r="Y89" s="11">
        <f aca="true" t="shared" si="25" ref="Y89:Z94">SUM(E89,J89,O89,T89)</f>
        <v>0</v>
      </c>
      <c r="Z89" s="11">
        <f t="shared" si="25"/>
        <v>0</v>
      </c>
      <c r="AA89" s="11">
        <f aca="true" t="shared" si="26" ref="AA89:AA94">SUM(W89:Z89)</f>
        <v>1</v>
      </c>
    </row>
    <row r="90" spans="2:27" ht="12" customHeight="1">
      <c r="B90" s="2" t="s">
        <v>117</v>
      </c>
      <c r="C90" s="2">
        <v>0</v>
      </c>
      <c r="D90" s="2">
        <v>0</v>
      </c>
      <c r="E90" s="2">
        <v>0</v>
      </c>
      <c r="F90" s="2">
        <v>0</v>
      </c>
      <c r="H90" s="2">
        <v>12</v>
      </c>
      <c r="I90" s="2">
        <v>5</v>
      </c>
      <c r="J90" s="2">
        <v>6</v>
      </c>
      <c r="K90" s="2">
        <v>1</v>
      </c>
      <c r="M90" s="2">
        <v>0</v>
      </c>
      <c r="N90" s="2">
        <v>0</v>
      </c>
      <c r="O90" s="2">
        <v>0</v>
      </c>
      <c r="P90" s="2">
        <v>0</v>
      </c>
      <c r="R90" s="2">
        <v>0</v>
      </c>
      <c r="S90" s="2">
        <v>0</v>
      </c>
      <c r="T90" s="2">
        <v>0</v>
      </c>
      <c r="U90" s="2">
        <v>0</v>
      </c>
      <c r="W90" s="11">
        <f t="shared" si="24"/>
        <v>12</v>
      </c>
      <c r="X90" s="11">
        <f t="shared" si="24"/>
        <v>5</v>
      </c>
      <c r="Y90" s="11">
        <f t="shared" si="25"/>
        <v>6</v>
      </c>
      <c r="Z90" s="11">
        <f t="shared" si="25"/>
        <v>1</v>
      </c>
      <c r="AA90" s="11">
        <f t="shared" si="26"/>
        <v>24</v>
      </c>
    </row>
    <row r="91" spans="2:27" ht="11.25">
      <c r="B91" s="2" t="s">
        <v>108</v>
      </c>
      <c r="C91" s="2">
        <v>8</v>
      </c>
      <c r="D91" s="2">
        <v>5</v>
      </c>
      <c r="E91" s="2">
        <v>1</v>
      </c>
      <c r="F91" s="2">
        <v>0</v>
      </c>
      <c r="H91" s="2">
        <v>0</v>
      </c>
      <c r="I91" s="2">
        <v>0</v>
      </c>
      <c r="J91" s="2">
        <v>0</v>
      </c>
      <c r="K91" s="2">
        <v>0</v>
      </c>
      <c r="M91" s="2">
        <v>0</v>
      </c>
      <c r="N91" s="2">
        <v>0</v>
      </c>
      <c r="O91" s="2">
        <v>0</v>
      </c>
      <c r="P91" s="2">
        <v>0</v>
      </c>
      <c r="R91" s="2">
        <v>0</v>
      </c>
      <c r="S91" s="2">
        <v>0</v>
      </c>
      <c r="T91" s="2">
        <v>0</v>
      </c>
      <c r="U91" s="2">
        <v>0</v>
      </c>
      <c r="W91" s="11">
        <f t="shared" si="24"/>
        <v>8</v>
      </c>
      <c r="X91" s="11">
        <f t="shared" si="24"/>
        <v>5</v>
      </c>
      <c r="Y91" s="11">
        <f t="shared" si="25"/>
        <v>1</v>
      </c>
      <c r="Z91" s="11">
        <f t="shared" si="25"/>
        <v>0</v>
      </c>
      <c r="AA91" s="11">
        <f t="shared" si="26"/>
        <v>14</v>
      </c>
    </row>
    <row r="92" spans="2:27" ht="12" customHeight="1">
      <c r="B92" s="2" t="s">
        <v>118</v>
      </c>
      <c r="C92" s="2">
        <v>9</v>
      </c>
      <c r="D92" s="2">
        <v>2</v>
      </c>
      <c r="E92" s="2">
        <v>0</v>
      </c>
      <c r="F92" s="2">
        <v>1</v>
      </c>
      <c r="H92" s="2">
        <v>0</v>
      </c>
      <c r="I92" s="2">
        <v>0</v>
      </c>
      <c r="J92" s="2">
        <v>1</v>
      </c>
      <c r="K92" s="2">
        <v>0</v>
      </c>
      <c r="M92" s="2">
        <v>0</v>
      </c>
      <c r="N92" s="2">
        <v>0</v>
      </c>
      <c r="O92" s="2">
        <v>0</v>
      </c>
      <c r="P92" s="2">
        <v>0</v>
      </c>
      <c r="R92" s="2">
        <v>0</v>
      </c>
      <c r="S92" s="2">
        <v>0</v>
      </c>
      <c r="T92" s="2">
        <v>0</v>
      </c>
      <c r="U92" s="2">
        <v>0</v>
      </c>
      <c r="W92" s="11">
        <f t="shared" si="24"/>
        <v>9</v>
      </c>
      <c r="X92" s="11">
        <f t="shared" si="24"/>
        <v>2</v>
      </c>
      <c r="Y92" s="11">
        <f t="shared" si="25"/>
        <v>1</v>
      </c>
      <c r="Z92" s="11">
        <f t="shared" si="25"/>
        <v>1</v>
      </c>
      <c r="AA92" s="11">
        <f t="shared" si="26"/>
        <v>13</v>
      </c>
    </row>
    <row r="93" spans="2:27" ht="12" customHeight="1">
      <c r="B93" s="2" t="s">
        <v>119</v>
      </c>
      <c r="C93" s="2">
        <v>5</v>
      </c>
      <c r="D93" s="2">
        <v>2</v>
      </c>
      <c r="E93" s="2">
        <v>0</v>
      </c>
      <c r="F93" s="2">
        <v>0</v>
      </c>
      <c r="H93" s="2">
        <v>0</v>
      </c>
      <c r="I93" s="2">
        <v>0</v>
      </c>
      <c r="J93" s="2">
        <v>0</v>
      </c>
      <c r="K93" s="2">
        <v>0</v>
      </c>
      <c r="M93" s="2">
        <v>0</v>
      </c>
      <c r="N93" s="2">
        <v>0</v>
      </c>
      <c r="O93" s="2">
        <v>0</v>
      </c>
      <c r="P93" s="2">
        <v>0</v>
      </c>
      <c r="R93" s="2">
        <v>0</v>
      </c>
      <c r="S93" s="2">
        <v>0</v>
      </c>
      <c r="T93" s="2">
        <v>0</v>
      </c>
      <c r="U93" s="2">
        <v>0</v>
      </c>
      <c r="W93" s="11">
        <f t="shared" si="24"/>
        <v>5</v>
      </c>
      <c r="X93" s="11">
        <f t="shared" si="24"/>
        <v>2</v>
      </c>
      <c r="Y93" s="11">
        <f t="shared" si="25"/>
        <v>0</v>
      </c>
      <c r="Z93" s="11">
        <f t="shared" si="25"/>
        <v>0</v>
      </c>
      <c r="AA93" s="11">
        <f t="shared" si="26"/>
        <v>7</v>
      </c>
    </row>
    <row r="94" spans="2:27" s="4" customFormat="1" ht="11.25">
      <c r="B94" s="5" t="s">
        <v>85</v>
      </c>
      <c r="C94" s="4">
        <f>SUM(C89:C93)</f>
        <v>23</v>
      </c>
      <c r="D94" s="4">
        <f>SUM(D89:D93)</f>
        <v>9</v>
      </c>
      <c r="E94" s="4">
        <f>SUM(E89:E93)</f>
        <v>1</v>
      </c>
      <c r="F94" s="4">
        <f>SUM(F89:F93)</f>
        <v>1</v>
      </c>
      <c r="H94" s="4">
        <f>SUM(H89:H93)</f>
        <v>12</v>
      </c>
      <c r="I94" s="4">
        <f>SUM(I89:I93)</f>
        <v>5</v>
      </c>
      <c r="J94" s="4">
        <f>SUM(J89:J93)</f>
        <v>7</v>
      </c>
      <c r="K94" s="4">
        <f>SUM(K89:K93)</f>
        <v>1</v>
      </c>
      <c r="M94" s="4">
        <f>SUM(M89:M93)</f>
        <v>0</v>
      </c>
      <c r="N94" s="4">
        <f>SUM(N89:N93)</f>
        <v>0</v>
      </c>
      <c r="O94" s="4">
        <f>SUM(O89:O93)</f>
        <v>0</v>
      </c>
      <c r="P94" s="4">
        <f>SUM(P89:P93)</f>
        <v>0</v>
      </c>
      <c r="R94" s="4">
        <f>SUM(R89:R93)</f>
        <v>0</v>
      </c>
      <c r="S94" s="4">
        <f>SUM(S89:S93)</f>
        <v>0</v>
      </c>
      <c r="T94" s="4">
        <f>SUM(T89:T93)</f>
        <v>0</v>
      </c>
      <c r="U94" s="4">
        <f>SUM(U89:U93)</f>
        <v>0</v>
      </c>
      <c r="W94" s="12">
        <f t="shared" si="24"/>
        <v>35</v>
      </c>
      <c r="X94" s="12">
        <f t="shared" si="24"/>
        <v>14</v>
      </c>
      <c r="Y94" s="12">
        <f t="shared" si="25"/>
        <v>8</v>
      </c>
      <c r="Z94" s="12">
        <f t="shared" si="25"/>
        <v>2</v>
      </c>
      <c r="AA94" s="12">
        <f t="shared" si="26"/>
        <v>59</v>
      </c>
    </row>
    <row r="95" spans="23:27" ht="11.25">
      <c r="W95" s="11"/>
      <c r="X95" s="11"/>
      <c r="Y95" s="11"/>
      <c r="Z95" s="11"/>
      <c r="AA95" s="11"/>
    </row>
    <row r="96" spans="1:27" ht="11.25">
      <c r="A96" s="4" t="s">
        <v>46</v>
      </c>
      <c r="W96" s="11"/>
      <c r="X96" s="11"/>
      <c r="Y96" s="11"/>
      <c r="Z96" s="11"/>
      <c r="AA96" s="11"/>
    </row>
    <row r="97" spans="2:27" ht="11.25">
      <c r="B97" s="2" t="s">
        <v>47</v>
      </c>
      <c r="C97" s="2">
        <v>0</v>
      </c>
      <c r="D97" s="2">
        <v>0</v>
      </c>
      <c r="E97" s="2">
        <v>0</v>
      </c>
      <c r="F97" s="2">
        <v>0</v>
      </c>
      <c r="H97" s="2">
        <v>1</v>
      </c>
      <c r="I97" s="2">
        <v>1</v>
      </c>
      <c r="J97" s="2">
        <v>0</v>
      </c>
      <c r="K97" s="2">
        <v>0</v>
      </c>
      <c r="M97" s="2">
        <v>0</v>
      </c>
      <c r="N97" s="2">
        <v>0</v>
      </c>
      <c r="O97" s="2">
        <v>0</v>
      </c>
      <c r="P97" s="2">
        <v>0</v>
      </c>
      <c r="R97" s="2">
        <v>0</v>
      </c>
      <c r="S97" s="2">
        <v>0</v>
      </c>
      <c r="T97" s="2">
        <v>0</v>
      </c>
      <c r="U97" s="2">
        <v>0</v>
      </c>
      <c r="W97" s="11">
        <f aca="true" t="shared" si="27" ref="W97:X100">SUM(C97,H97,M97,R97)</f>
        <v>1</v>
      </c>
      <c r="X97" s="11">
        <f t="shared" si="27"/>
        <v>1</v>
      </c>
      <c r="Y97" s="11">
        <f aca="true" t="shared" si="28" ref="Y97:Z100">SUM(E97,J97,O97,T97)</f>
        <v>0</v>
      </c>
      <c r="Z97" s="11">
        <f t="shared" si="28"/>
        <v>0</v>
      </c>
      <c r="AA97" s="11">
        <f>SUM(W97:Z97)</f>
        <v>2</v>
      </c>
    </row>
    <row r="98" spans="2:27" ht="11.25">
      <c r="B98" s="2" t="s">
        <v>48</v>
      </c>
      <c r="C98" s="2">
        <v>0</v>
      </c>
      <c r="D98" s="2">
        <v>0</v>
      </c>
      <c r="E98" s="2">
        <v>0</v>
      </c>
      <c r="F98" s="2">
        <v>0</v>
      </c>
      <c r="H98" s="2">
        <v>8</v>
      </c>
      <c r="I98" s="2">
        <v>0</v>
      </c>
      <c r="J98" s="2">
        <v>3</v>
      </c>
      <c r="K98" s="2">
        <v>0</v>
      </c>
      <c r="M98" s="2">
        <v>1</v>
      </c>
      <c r="N98" s="2">
        <v>0</v>
      </c>
      <c r="O98" s="2">
        <v>2</v>
      </c>
      <c r="P98" s="2">
        <v>0</v>
      </c>
      <c r="R98" s="2">
        <v>0</v>
      </c>
      <c r="S98" s="2">
        <v>0</v>
      </c>
      <c r="T98" s="2">
        <v>0</v>
      </c>
      <c r="U98" s="2">
        <v>0</v>
      </c>
      <c r="W98" s="11">
        <f t="shared" si="27"/>
        <v>9</v>
      </c>
      <c r="X98" s="11">
        <f t="shared" si="27"/>
        <v>0</v>
      </c>
      <c r="Y98" s="11">
        <f t="shared" si="28"/>
        <v>5</v>
      </c>
      <c r="Z98" s="11">
        <f t="shared" si="28"/>
        <v>0</v>
      </c>
      <c r="AA98" s="11">
        <f>SUM(W98:Z98)</f>
        <v>14</v>
      </c>
    </row>
    <row r="99" spans="2:27" ht="11.25"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H99" s="2">
        <v>16</v>
      </c>
      <c r="I99" s="2">
        <v>3</v>
      </c>
      <c r="J99" s="2">
        <v>1</v>
      </c>
      <c r="K99" s="2">
        <v>0</v>
      </c>
      <c r="M99" s="2">
        <v>0</v>
      </c>
      <c r="N99" s="2">
        <v>0</v>
      </c>
      <c r="O99" s="2">
        <v>0</v>
      </c>
      <c r="P99" s="2">
        <v>0</v>
      </c>
      <c r="R99" s="2">
        <v>0</v>
      </c>
      <c r="S99" s="2">
        <v>0</v>
      </c>
      <c r="T99" s="2">
        <v>1</v>
      </c>
      <c r="U99" s="2">
        <v>0</v>
      </c>
      <c r="W99" s="11">
        <f t="shared" si="27"/>
        <v>16</v>
      </c>
      <c r="X99" s="11">
        <f t="shared" si="27"/>
        <v>3</v>
      </c>
      <c r="Y99" s="11">
        <f t="shared" si="28"/>
        <v>2</v>
      </c>
      <c r="Z99" s="11">
        <f t="shared" si="28"/>
        <v>0</v>
      </c>
      <c r="AA99" s="11">
        <f>SUM(W99:Z99)</f>
        <v>21</v>
      </c>
    </row>
    <row r="100" spans="2:27" s="4" customFormat="1" ht="11.25">
      <c r="B100" s="5" t="s">
        <v>85</v>
      </c>
      <c r="C100" s="4">
        <f>SUM(C97:C99)</f>
        <v>0</v>
      </c>
      <c r="D100" s="4">
        <f>SUM(D97:D99)</f>
        <v>0</v>
      </c>
      <c r="E100" s="4">
        <f>SUM(E97:E99)</f>
        <v>0</v>
      </c>
      <c r="F100" s="4">
        <f>SUM(F97:F99)</f>
        <v>0</v>
      </c>
      <c r="H100" s="4">
        <f>SUM(H97:H99)</f>
        <v>25</v>
      </c>
      <c r="I100" s="4">
        <f>SUM(I97:I99)</f>
        <v>4</v>
      </c>
      <c r="J100" s="4">
        <f>SUM(J97:J99)</f>
        <v>4</v>
      </c>
      <c r="K100" s="4">
        <f>SUM(K97:K99)</f>
        <v>0</v>
      </c>
      <c r="M100" s="4">
        <f>SUM(M97:M99)</f>
        <v>1</v>
      </c>
      <c r="N100" s="4">
        <f>SUM(N97:N99)</f>
        <v>0</v>
      </c>
      <c r="O100" s="4">
        <f>SUM(O97:O99)</f>
        <v>2</v>
      </c>
      <c r="P100" s="4">
        <f>SUM(P97:P99)</f>
        <v>0</v>
      </c>
      <c r="R100" s="4">
        <f>SUM(R97:R99)</f>
        <v>0</v>
      </c>
      <c r="S100" s="4">
        <f>SUM(S97:S99)</f>
        <v>0</v>
      </c>
      <c r="T100" s="4">
        <f>SUM(T97:T99)</f>
        <v>1</v>
      </c>
      <c r="U100" s="4">
        <f>SUM(U97:U99)</f>
        <v>0</v>
      </c>
      <c r="W100" s="12">
        <f t="shared" si="27"/>
        <v>26</v>
      </c>
      <c r="X100" s="12">
        <f t="shared" si="27"/>
        <v>4</v>
      </c>
      <c r="Y100" s="12">
        <f t="shared" si="28"/>
        <v>7</v>
      </c>
      <c r="Z100" s="12">
        <f t="shared" si="28"/>
        <v>0</v>
      </c>
      <c r="AA100" s="12">
        <f>SUM(W100:Z100)</f>
        <v>37</v>
      </c>
    </row>
    <row r="101" spans="23:27" ht="11.25">
      <c r="W101" s="11"/>
      <c r="X101" s="11"/>
      <c r="Y101" s="11"/>
      <c r="Z101" s="11"/>
      <c r="AA101" s="11"/>
    </row>
    <row r="102" spans="1:27" ht="11.25">
      <c r="A102" s="4" t="s">
        <v>50</v>
      </c>
      <c r="W102" s="11"/>
      <c r="X102" s="11"/>
      <c r="Y102" s="11"/>
      <c r="Z102" s="11"/>
      <c r="AA102" s="11"/>
    </row>
    <row r="103" spans="2:27" s="4" customFormat="1" ht="11.25">
      <c r="B103" s="5" t="s">
        <v>85</v>
      </c>
      <c r="C103" s="4">
        <v>0</v>
      </c>
      <c r="D103" s="4">
        <v>0</v>
      </c>
      <c r="E103" s="4">
        <v>0</v>
      </c>
      <c r="F103" s="4">
        <v>0</v>
      </c>
      <c r="H103" s="4">
        <v>3</v>
      </c>
      <c r="I103" s="4">
        <v>1</v>
      </c>
      <c r="J103" s="4">
        <v>0</v>
      </c>
      <c r="K103" s="4">
        <v>0</v>
      </c>
      <c r="M103" s="4">
        <v>0</v>
      </c>
      <c r="N103" s="4">
        <v>0</v>
      </c>
      <c r="O103" s="4">
        <v>0</v>
      </c>
      <c r="P103" s="4">
        <v>0</v>
      </c>
      <c r="R103" s="4">
        <v>0</v>
      </c>
      <c r="S103" s="4">
        <v>0</v>
      </c>
      <c r="T103" s="4">
        <v>0</v>
      </c>
      <c r="U103" s="4">
        <v>0</v>
      </c>
      <c r="W103" s="12">
        <f>SUM(C103,H103,M103,R103)</f>
        <v>3</v>
      </c>
      <c r="X103" s="12">
        <f>SUM(D103,I103,N103,S103)</f>
        <v>1</v>
      </c>
      <c r="Y103" s="12">
        <f>SUM(E103,J103,O103,T103)</f>
        <v>0</v>
      </c>
      <c r="Z103" s="12">
        <f>SUM(F103,K103,P103,U103)</f>
        <v>0</v>
      </c>
      <c r="AA103" s="12">
        <f>SUM(W103:Z103)</f>
        <v>4</v>
      </c>
    </row>
    <row r="104" spans="23:27" ht="11.25">
      <c r="W104" s="11"/>
      <c r="X104" s="11"/>
      <c r="Y104" s="11"/>
      <c r="Z104" s="11"/>
      <c r="AA104" s="11"/>
    </row>
    <row r="105" spans="1:27" ht="11.25">
      <c r="A105" s="4" t="s">
        <v>51</v>
      </c>
      <c r="W105" s="11"/>
      <c r="X105" s="11"/>
      <c r="Y105" s="11"/>
      <c r="Z105" s="11"/>
      <c r="AA105" s="11"/>
    </row>
    <row r="106" spans="2:27" ht="11.25">
      <c r="B106" s="2" t="s">
        <v>51</v>
      </c>
      <c r="C106" s="2">
        <v>0</v>
      </c>
      <c r="D106" s="2">
        <v>0</v>
      </c>
      <c r="E106" s="2">
        <v>0</v>
      </c>
      <c r="F106" s="2">
        <v>0</v>
      </c>
      <c r="H106" s="2">
        <v>12</v>
      </c>
      <c r="I106" s="2">
        <v>7</v>
      </c>
      <c r="J106" s="2">
        <v>9</v>
      </c>
      <c r="K106" s="2">
        <v>4</v>
      </c>
      <c r="M106" s="2">
        <v>0</v>
      </c>
      <c r="N106" s="2">
        <v>0</v>
      </c>
      <c r="O106" s="2">
        <v>0</v>
      </c>
      <c r="P106" s="2">
        <v>0</v>
      </c>
      <c r="R106" s="2">
        <v>0</v>
      </c>
      <c r="S106" s="2">
        <v>0</v>
      </c>
      <c r="T106" s="2">
        <v>0</v>
      </c>
      <c r="U106" s="2">
        <v>0</v>
      </c>
      <c r="W106" s="11">
        <f aca="true" t="shared" si="29" ref="W105:X108">SUM(C106,H106,M106,R106)</f>
        <v>12</v>
      </c>
      <c r="X106" s="11">
        <f t="shared" si="29"/>
        <v>7</v>
      </c>
      <c r="Y106" s="11">
        <f aca="true" t="shared" si="30" ref="Y105:Z108">SUM(E106,J106,O106,T106)</f>
        <v>9</v>
      </c>
      <c r="Z106" s="11">
        <f t="shared" si="30"/>
        <v>4</v>
      </c>
      <c r="AA106" s="11">
        <f>SUM(W106:Z106)</f>
        <v>32</v>
      </c>
    </row>
    <row r="107" spans="2:27" ht="11.25">
      <c r="B107" s="2" t="s">
        <v>120</v>
      </c>
      <c r="C107" s="2">
        <v>0</v>
      </c>
      <c r="D107" s="2">
        <v>0</v>
      </c>
      <c r="E107" s="2">
        <v>0</v>
      </c>
      <c r="F107" s="2">
        <v>0</v>
      </c>
      <c r="H107" s="2">
        <v>96</v>
      </c>
      <c r="I107" s="2">
        <v>4</v>
      </c>
      <c r="J107" s="2">
        <v>3</v>
      </c>
      <c r="K107" s="2">
        <v>0</v>
      </c>
      <c r="M107" s="2">
        <v>0</v>
      </c>
      <c r="N107" s="2">
        <v>0</v>
      </c>
      <c r="O107" s="2">
        <v>0</v>
      </c>
      <c r="P107" s="2">
        <v>0</v>
      </c>
      <c r="R107" s="2">
        <v>0</v>
      </c>
      <c r="S107" s="2">
        <v>0</v>
      </c>
      <c r="T107" s="2">
        <v>0</v>
      </c>
      <c r="U107" s="2">
        <v>0</v>
      </c>
      <c r="W107" s="11">
        <f t="shared" si="29"/>
        <v>96</v>
      </c>
      <c r="X107" s="11">
        <f t="shared" si="29"/>
        <v>4</v>
      </c>
      <c r="Y107" s="11">
        <f t="shared" si="30"/>
        <v>3</v>
      </c>
      <c r="Z107" s="11">
        <f t="shared" si="30"/>
        <v>0</v>
      </c>
      <c r="AA107" s="11">
        <f>SUM(W107:Z107)</f>
        <v>103</v>
      </c>
    </row>
    <row r="108" spans="2:27" s="4" customFormat="1" ht="11.25">
      <c r="B108" s="5" t="s">
        <v>85</v>
      </c>
      <c r="C108" s="4">
        <f>SUM(C106:C107)</f>
        <v>0</v>
      </c>
      <c r="D108" s="4">
        <f>SUM(D106:D107)</f>
        <v>0</v>
      </c>
      <c r="E108" s="4">
        <f>SUM(E106:E107)</f>
        <v>0</v>
      </c>
      <c r="F108" s="4">
        <f>SUM(F106:F107)</f>
        <v>0</v>
      </c>
      <c r="H108" s="4">
        <f>SUM(H106:H107)</f>
        <v>108</v>
      </c>
      <c r="I108" s="4">
        <f>SUM(I106:I107)</f>
        <v>11</v>
      </c>
      <c r="J108" s="4">
        <f>SUM(J106:J107)</f>
        <v>12</v>
      </c>
      <c r="K108" s="4">
        <f>SUM(K106:K107)</f>
        <v>4</v>
      </c>
      <c r="M108" s="4">
        <f>SUM(M106:M107)</f>
        <v>0</v>
      </c>
      <c r="N108" s="4">
        <f>SUM(N106:N107)</f>
        <v>0</v>
      </c>
      <c r="O108" s="4">
        <f>SUM(O106:O107)</f>
        <v>0</v>
      </c>
      <c r="P108" s="4">
        <f>SUM(P106:P107)</f>
        <v>0</v>
      </c>
      <c r="R108" s="4">
        <f>SUM(R106:R107)</f>
        <v>0</v>
      </c>
      <c r="S108" s="4">
        <f>SUM(S106:S107)</f>
        <v>0</v>
      </c>
      <c r="T108" s="4">
        <f>SUM(T106:T107)</f>
        <v>0</v>
      </c>
      <c r="U108" s="4">
        <f>SUM(U106:U107)</f>
        <v>0</v>
      </c>
      <c r="W108" s="12">
        <f t="shared" si="29"/>
        <v>108</v>
      </c>
      <c r="X108" s="12">
        <f t="shared" si="29"/>
        <v>11</v>
      </c>
      <c r="Y108" s="12">
        <f t="shared" si="30"/>
        <v>12</v>
      </c>
      <c r="Z108" s="12">
        <f t="shared" si="30"/>
        <v>4</v>
      </c>
      <c r="AA108" s="12">
        <f>SUM(W108:Z108)</f>
        <v>135</v>
      </c>
    </row>
    <row r="109" spans="23:27" ht="11.25">
      <c r="W109" s="11"/>
      <c r="X109" s="11"/>
      <c r="Y109" s="11"/>
      <c r="Z109" s="11"/>
      <c r="AA109" s="11"/>
    </row>
    <row r="110" spans="1:27" ht="11.25">
      <c r="A110" s="4" t="s">
        <v>52</v>
      </c>
      <c r="W110" s="11"/>
      <c r="X110" s="11"/>
      <c r="Y110" s="11"/>
      <c r="Z110" s="11"/>
      <c r="AA110" s="11"/>
    </row>
    <row r="111" spans="2:27" ht="11.25">
      <c r="B111" s="2" t="s">
        <v>92</v>
      </c>
      <c r="C111" s="2">
        <v>10</v>
      </c>
      <c r="D111" s="2">
        <v>11</v>
      </c>
      <c r="E111" s="2">
        <v>1</v>
      </c>
      <c r="F111" s="2">
        <v>0</v>
      </c>
      <c r="H111" s="2">
        <v>15</v>
      </c>
      <c r="I111" s="2">
        <v>9</v>
      </c>
      <c r="J111" s="2">
        <v>0</v>
      </c>
      <c r="K111" s="2">
        <v>0</v>
      </c>
      <c r="M111" s="2">
        <v>0</v>
      </c>
      <c r="N111" s="2">
        <v>0</v>
      </c>
      <c r="O111" s="2">
        <v>1</v>
      </c>
      <c r="P111" s="2">
        <v>0</v>
      </c>
      <c r="R111" s="2">
        <v>0</v>
      </c>
      <c r="S111" s="2">
        <v>0</v>
      </c>
      <c r="T111" s="2">
        <v>0</v>
      </c>
      <c r="U111" s="2">
        <v>0</v>
      </c>
      <c r="W111" s="11">
        <f aca="true" t="shared" si="31" ref="W111:W122">SUM(C111,H111,M111,R111)</f>
        <v>25</v>
      </c>
      <c r="X111" s="11">
        <f aca="true" t="shared" si="32" ref="X111:X122">SUM(D111,I111,N111,S111)</f>
        <v>20</v>
      </c>
      <c r="Y111" s="11">
        <f aca="true" t="shared" si="33" ref="Y111:Y122">SUM(E111,J111,O111,T111)</f>
        <v>2</v>
      </c>
      <c r="Z111" s="11">
        <f aca="true" t="shared" si="34" ref="Z111:Z122">SUM(F111,K111,P111,U111)</f>
        <v>0</v>
      </c>
      <c r="AA111" s="11">
        <f aca="true" t="shared" si="35" ref="AA111:AA122">SUM(W111:Z111)</f>
        <v>47</v>
      </c>
    </row>
    <row r="112" spans="2:27" ht="11.25">
      <c r="B112" s="2" t="s">
        <v>93</v>
      </c>
      <c r="C112" s="2">
        <v>0</v>
      </c>
      <c r="D112" s="2">
        <v>0</v>
      </c>
      <c r="E112" s="2">
        <v>1</v>
      </c>
      <c r="F112" s="2">
        <v>0</v>
      </c>
      <c r="H112" s="2">
        <v>0</v>
      </c>
      <c r="I112" s="2">
        <v>0</v>
      </c>
      <c r="J112" s="2">
        <v>0</v>
      </c>
      <c r="K112" s="2">
        <v>0</v>
      </c>
      <c r="M112" s="2">
        <v>0</v>
      </c>
      <c r="N112" s="2">
        <v>0</v>
      </c>
      <c r="O112" s="2">
        <v>0</v>
      </c>
      <c r="P112" s="2">
        <v>0</v>
      </c>
      <c r="R112" s="2">
        <v>0</v>
      </c>
      <c r="S112" s="2">
        <v>0</v>
      </c>
      <c r="T112" s="2">
        <v>0</v>
      </c>
      <c r="U112" s="2">
        <v>0</v>
      </c>
      <c r="W112" s="11">
        <f t="shared" si="31"/>
        <v>0</v>
      </c>
      <c r="X112" s="11">
        <f t="shared" si="32"/>
        <v>0</v>
      </c>
      <c r="Y112" s="11">
        <f t="shared" si="33"/>
        <v>1</v>
      </c>
      <c r="Z112" s="11">
        <f t="shared" si="34"/>
        <v>0</v>
      </c>
      <c r="AA112" s="11">
        <f t="shared" si="35"/>
        <v>1</v>
      </c>
    </row>
    <row r="113" spans="2:27" ht="11.25">
      <c r="B113" s="2" t="s">
        <v>53</v>
      </c>
      <c r="C113" s="2">
        <v>9</v>
      </c>
      <c r="D113" s="2">
        <v>6</v>
      </c>
      <c r="E113" s="2">
        <v>11</v>
      </c>
      <c r="F113" s="2">
        <v>1</v>
      </c>
      <c r="H113" s="2">
        <v>25</v>
      </c>
      <c r="I113" s="2">
        <v>2</v>
      </c>
      <c r="J113" s="2">
        <v>9</v>
      </c>
      <c r="K113" s="2">
        <v>5</v>
      </c>
      <c r="M113" s="2">
        <v>0</v>
      </c>
      <c r="N113" s="2">
        <v>0</v>
      </c>
      <c r="O113" s="2">
        <v>0</v>
      </c>
      <c r="P113" s="2">
        <v>0</v>
      </c>
      <c r="R113" s="2">
        <v>0</v>
      </c>
      <c r="S113" s="2">
        <v>0</v>
      </c>
      <c r="T113" s="2">
        <v>13</v>
      </c>
      <c r="U113" s="2">
        <v>1</v>
      </c>
      <c r="W113" s="11">
        <f t="shared" si="31"/>
        <v>34</v>
      </c>
      <c r="X113" s="11">
        <f t="shared" si="32"/>
        <v>8</v>
      </c>
      <c r="Y113" s="11">
        <f t="shared" si="33"/>
        <v>33</v>
      </c>
      <c r="Z113" s="11">
        <f t="shared" si="34"/>
        <v>7</v>
      </c>
      <c r="AA113" s="11">
        <f t="shared" si="35"/>
        <v>82</v>
      </c>
    </row>
    <row r="114" spans="2:27" ht="11.25">
      <c r="B114" s="2" t="s">
        <v>94</v>
      </c>
      <c r="C114" s="2">
        <v>2</v>
      </c>
      <c r="D114" s="2">
        <v>3</v>
      </c>
      <c r="E114" s="2">
        <v>0</v>
      </c>
      <c r="F114" s="2">
        <v>0</v>
      </c>
      <c r="H114" s="2">
        <v>3</v>
      </c>
      <c r="I114" s="2">
        <v>0</v>
      </c>
      <c r="J114" s="2">
        <v>0</v>
      </c>
      <c r="K114" s="2">
        <v>0</v>
      </c>
      <c r="M114" s="2">
        <v>0</v>
      </c>
      <c r="N114" s="2">
        <v>0</v>
      </c>
      <c r="O114" s="2">
        <v>0</v>
      </c>
      <c r="P114" s="2">
        <v>0</v>
      </c>
      <c r="R114" s="2">
        <v>0</v>
      </c>
      <c r="S114" s="2">
        <v>0</v>
      </c>
      <c r="T114" s="2">
        <v>0</v>
      </c>
      <c r="U114" s="2">
        <v>1</v>
      </c>
      <c r="W114" s="11">
        <f t="shared" si="31"/>
        <v>5</v>
      </c>
      <c r="X114" s="11">
        <f t="shared" si="32"/>
        <v>3</v>
      </c>
      <c r="Y114" s="11">
        <f t="shared" si="33"/>
        <v>0</v>
      </c>
      <c r="Z114" s="11">
        <f t="shared" si="34"/>
        <v>1</v>
      </c>
      <c r="AA114" s="11">
        <f t="shared" si="35"/>
        <v>9</v>
      </c>
    </row>
    <row r="115" spans="2:27" ht="11.25">
      <c r="B115" s="2" t="s">
        <v>54</v>
      </c>
      <c r="C115" s="2">
        <v>0</v>
      </c>
      <c r="D115" s="2">
        <v>0</v>
      </c>
      <c r="E115" s="2">
        <v>0</v>
      </c>
      <c r="F115" s="2">
        <v>0</v>
      </c>
      <c r="H115" s="2">
        <v>1</v>
      </c>
      <c r="I115" s="2">
        <v>0</v>
      </c>
      <c r="J115" s="2">
        <v>0</v>
      </c>
      <c r="K115" s="2">
        <v>0</v>
      </c>
      <c r="M115" s="2">
        <v>0</v>
      </c>
      <c r="N115" s="2">
        <v>0</v>
      </c>
      <c r="O115" s="2">
        <v>0</v>
      </c>
      <c r="P115" s="2">
        <v>0</v>
      </c>
      <c r="R115" s="2">
        <v>0</v>
      </c>
      <c r="S115" s="2">
        <v>0</v>
      </c>
      <c r="T115" s="2">
        <v>0</v>
      </c>
      <c r="U115" s="2">
        <v>0</v>
      </c>
      <c r="W115" s="11">
        <f t="shared" si="31"/>
        <v>1</v>
      </c>
      <c r="X115" s="11">
        <f t="shared" si="32"/>
        <v>0</v>
      </c>
      <c r="Y115" s="11">
        <f t="shared" si="33"/>
        <v>0</v>
      </c>
      <c r="Z115" s="11">
        <f t="shared" si="34"/>
        <v>0</v>
      </c>
      <c r="AA115" s="11">
        <f t="shared" si="35"/>
        <v>1</v>
      </c>
    </row>
    <row r="116" spans="2:27" ht="11.25">
      <c r="B116" s="2" t="s">
        <v>55</v>
      </c>
      <c r="C116" s="2">
        <v>3</v>
      </c>
      <c r="D116" s="2">
        <v>2</v>
      </c>
      <c r="E116" s="2">
        <v>0</v>
      </c>
      <c r="F116" s="2">
        <v>0</v>
      </c>
      <c r="H116" s="2">
        <v>7</v>
      </c>
      <c r="I116" s="2">
        <v>12</v>
      </c>
      <c r="J116" s="2">
        <v>0</v>
      </c>
      <c r="K116" s="2">
        <v>0</v>
      </c>
      <c r="M116" s="2">
        <v>0</v>
      </c>
      <c r="N116" s="2">
        <v>0</v>
      </c>
      <c r="O116" s="2">
        <v>0</v>
      </c>
      <c r="P116" s="2">
        <v>0</v>
      </c>
      <c r="R116" s="2">
        <v>0</v>
      </c>
      <c r="S116" s="2">
        <v>0</v>
      </c>
      <c r="T116" s="2">
        <v>0</v>
      </c>
      <c r="U116" s="2">
        <v>0</v>
      </c>
      <c r="W116" s="11">
        <f t="shared" si="31"/>
        <v>10</v>
      </c>
      <c r="X116" s="11">
        <f t="shared" si="32"/>
        <v>14</v>
      </c>
      <c r="Y116" s="11">
        <f t="shared" si="33"/>
        <v>0</v>
      </c>
      <c r="Z116" s="11">
        <f t="shared" si="34"/>
        <v>0</v>
      </c>
      <c r="AA116" s="11">
        <f t="shared" si="35"/>
        <v>24</v>
      </c>
    </row>
    <row r="117" spans="2:27" ht="11.25">
      <c r="B117" s="2" t="s">
        <v>56</v>
      </c>
      <c r="C117" s="2">
        <v>11</v>
      </c>
      <c r="D117" s="2">
        <v>16</v>
      </c>
      <c r="E117" s="2">
        <v>0</v>
      </c>
      <c r="F117" s="2">
        <v>0</v>
      </c>
      <c r="H117" s="2">
        <v>27</v>
      </c>
      <c r="I117" s="2">
        <v>8</v>
      </c>
      <c r="J117" s="2">
        <v>3</v>
      </c>
      <c r="K117" s="2">
        <v>0</v>
      </c>
      <c r="M117" s="2">
        <v>0</v>
      </c>
      <c r="N117" s="2">
        <v>0</v>
      </c>
      <c r="O117" s="2">
        <v>1</v>
      </c>
      <c r="P117" s="2">
        <v>0</v>
      </c>
      <c r="R117" s="2">
        <v>0</v>
      </c>
      <c r="S117" s="2">
        <v>0</v>
      </c>
      <c r="T117" s="2">
        <v>0</v>
      </c>
      <c r="U117" s="2">
        <v>0</v>
      </c>
      <c r="W117" s="11">
        <f t="shared" si="31"/>
        <v>38</v>
      </c>
      <c r="X117" s="11">
        <f t="shared" si="32"/>
        <v>24</v>
      </c>
      <c r="Y117" s="11">
        <f t="shared" si="33"/>
        <v>4</v>
      </c>
      <c r="Z117" s="11">
        <f t="shared" si="34"/>
        <v>0</v>
      </c>
      <c r="AA117" s="11">
        <f t="shared" si="35"/>
        <v>66</v>
      </c>
    </row>
    <row r="118" spans="2:27" ht="11.25">
      <c r="B118" s="2" t="s">
        <v>57</v>
      </c>
      <c r="C118" s="2">
        <v>0</v>
      </c>
      <c r="D118" s="2">
        <v>0</v>
      </c>
      <c r="E118" s="2">
        <v>0</v>
      </c>
      <c r="F118" s="2">
        <v>0</v>
      </c>
      <c r="H118" s="2">
        <v>6</v>
      </c>
      <c r="I118" s="2">
        <v>1</v>
      </c>
      <c r="J118" s="2">
        <v>0</v>
      </c>
      <c r="K118" s="2">
        <v>0</v>
      </c>
      <c r="M118" s="2">
        <v>0</v>
      </c>
      <c r="N118" s="2">
        <v>0</v>
      </c>
      <c r="O118" s="2">
        <v>0</v>
      </c>
      <c r="P118" s="2">
        <v>0</v>
      </c>
      <c r="R118" s="2">
        <v>0</v>
      </c>
      <c r="S118" s="2">
        <v>0</v>
      </c>
      <c r="T118" s="2">
        <v>0</v>
      </c>
      <c r="U118" s="2">
        <v>0</v>
      </c>
      <c r="W118" s="11">
        <f t="shared" si="31"/>
        <v>6</v>
      </c>
      <c r="X118" s="11">
        <f t="shared" si="32"/>
        <v>1</v>
      </c>
      <c r="Y118" s="11">
        <f t="shared" si="33"/>
        <v>0</v>
      </c>
      <c r="Z118" s="11">
        <f t="shared" si="34"/>
        <v>0</v>
      </c>
      <c r="AA118" s="11">
        <f t="shared" si="35"/>
        <v>7</v>
      </c>
    </row>
    <row r="119" spans="2:27" ht="11.25">
      <c r="B119" s="2" t="s">
        <v>58</v>
      </c>
      <c r="C119" s="2">
        <v>5</v>
      </c>
      <c r="D119" s="2">
        <v>3</v>
      </c>
      <c r="E119" s="2">
        <v>0</v>
      </c>
      <c r="F119" s="2">
        <v>0</v>
      </c>
      <c r="H119" s="2">
        <v>9</v>
      </c>
      <c r="I119" s="2">
        <v>4</v>
      </c>
      <c r="J119" s="2">
        <v>0</v>
      </c>
      <c r="K119" s="2">
        <v>0</v>
      </c>
      <c r="M119" s="2">
        <v>0</v>
      </c>
      <c r="N119" s="2">
        <v>0</v>
      </c>
      <c r="O119" s="2">
        <v>0</v>
      </c>
      <c r="P119" s="2">
        <v>0</v>
      </c>
      <c r="R119" s="2">
        <v>0</v>
      </c>
      <c r="S119" s="2">
        <v>0</v>
      </c>
      <c r="T119" s="2">
        <v>0</v>
      </c>
      <c r="U119" s="2">
        <v>0</v>
      </c>
      <c r="W119" s="11">
        <f t="shared" si="31"/>
        <v>14</v>
      </c>
      <c r="X119" s="11">
        <f t="shared" si="32"/>
        <v>7</v>
      </c>
      <c r="Y119" s="11">
        <f t="shared" si="33"/>
        <v>0</v>
      </c>
      <c r="Z119" s="11">
        <f t="shared" si="34"/>
        <v>0</v>
      </c>
      <c r="AA119" s="11">
        <f t="shared" si="35"/>
        <v>21</v>
      </c>
    </row>
    <row r="120" spans="2:27" ht="11.25">
      <c r="B120" s="2" t="s">
        <v>59</v>
      </c>
      <c r="C120" s="2">
        <v>17</v>
      </c>
      <c r="D120" s="2">
        <v>10</v>
      </c>
      <c r="E120" s="2">
        <v>2</v>
      </c>
      <c r="F120" s="2">
        <v>0</v>
      </c>
      <c r="H120" s="2">
        <v>7</v>
      </c>
      <c r="I120" s="2">
        <v>9</v>
      </c>
      <c r="J120" s="2">
        <v>0</v>
      </c>
      <c r="K120" s="2">
        <v>2</v>
      </c>
      <c r="M120" s="2">
        <v>0</v>
      </c>
      <c r="N120" s="2">
        <v>0</v>
      </c>
      <c r="O120" s="2">
        <v>0</v>
      </c>
      <c r="P120" s="2">
        <v>0</v>
      </c>
      <c r="R120" s="2">
        <v>0</v>
      </c>
      <c r="S120" s="2">
        <v>0</v>
      </c>
      <c r="T120" s="2">
        <v>0</v>
      </c>
      <c r="U120" s="2">
        <v>0</v>
      </c>
      <c r="W120" s="11">
        <f t="shared" si="31"/>
        <v>24</v>
      </c>
      <c r="X120" s="11">
        <f t="shared" si="32"/>
        <v>19</v>
      </c>
      <c r="Y120" s="11">
        <f t="shared" si="33"/>
        <v>2</v>
      </c>
      <c r="Z120" s="11">
        <f t="shared" si="34"/>
        <v>2</v>
      </c>
      <c r="AA120" s="11">
        <f t="shared" si="35"/>
        <v>47</v>
      </c>
    </row>
    <row r="121" spans="2:27" ht="11.25">
      <c r="B121" s="2" t="s">
        <v>60</v>
      </c>
      <c r="C121" s="2">
        <v>0</v>
      </c>
      <c r="D121" s="2">
        <v>0</v>
      </c>
      <c r="E121" s="2">
        <v>0</v>
      </c>
      <c r="F121" s="2">
        <v>0</v>
      </c>
      <c r="H121" s="2">
        <v>1</v>
      </c>
      <c r="I121" s="2">
        <v>0</v>
      </c>
      <c r="J121" s="2">
        <v>0</v>
      </c>
      <c r="K121" s="2">
        <v>0</v>
      </c>
      <c r="M121" s="2">
        <v>0</v>
      </c>
      <c r="N121" s="2">
        <v>0</v>
      </c>
      <c r="O121" s="2">
        <v>0</v>
      </c>
      <c r="P121" s="2">
        <v>0</v>
      </c>
      <c r="R121" s="2">
        <v>0</v>
      </c>
      <c r="S121" s="2">
        <v>0</v>
      </c>
      <c r="T121" s="2">
        <v>0</v>
      </c>
      <c r="U121" s="2">
        <v>0</v>
      </c>
      <c r="W121" s="11">
        <f t="shared" si="31"/>
        <v>1</v>
      </c>
      <c r="X121" s="11">
        <f t="shared" si="32"/>
        <v>0</v>
      </c>
      <c r="Y121" s="11">
        <f t="shared" si="33"/>
        <v>0</v>
      </c>
      <c r="Z121" s="11">
        <f t="shared" si="34"/>
        <v>0</v>
      </c>
      <c r="AA121" s="11">
        <f t="shared" si="35"/>
        <v>1</v>
      </c>
    </row>
    <row r="122" spans="2:27" s="4" customFormat="1" ht="11.25">
      <c r="B122" s="5" t="s">
        <v>85</v>
      </c>
      <c r="C122" s="4">
        <f>SUM(C111:C121)</f>
        <v>57</v>
      </c>
      <c r="D122" s="4">
        <f>SUM(D111:D121)</f>
        <v>51</v>
      </c>
      <c r="E122" s="4">
        <f>SUM(E111:E121)</f>
        <v>15</v>
      </c>
      <c r="F122" s="4">
        <f>SUM(F111:F121)</f>
        <v>1</v>
      </c>
      <c r="H122" s="4">
        <f>SUM(H111:H121)</f>
        <v>101</v>
      </c>
      <c r="I122" s="4">
        <f>SUM(I111:I121)</f>
        <v>45</v>
      </c>
      <c r="J122" s="4">
        <f>SUM(J111:J121)</f>
        <v>12</v>
      </c>
      <c r="K122" s="4">
        <f>SUM(K111:K121)</f>
        <v>7</v>
      </c>
      <c r="M122" s="4">
        <f>SUM(M111:M121)</f>
        <v>0</v>
      </c>
      <c r="N122" s="4">
        <f>SUM(N111:N121)</f>
        <v>0</v>
      </c>
      <c r="O122" s="4">
        <f>SUM(O111:O121)</f>
        <v>2</v>
      </c>
      <c r="P122" s="4">
        <f>SUM(P111:P121)</f>
        <v>0</v>
      </c>
      <c r="R122" s="4">
        <f>SUM(R111:R121)</f>
        <v>0</v>
      </c>
      <c r="S122" s="4">
        <f>SUM(S111:S121)</f>
        <v>0</v>
      </c>
      <c r="T122" s="4">
        <f>SUM(T111:T121)</f>
        <v>13</v>
      </c>
      <c r="U122" s="4">
        <f>SUM(U111:U121)</f>
        <v>2</v>
      </c>
      <c r="W122" s="12">
        <f t="shared" si="31"/>
        <v>158</v>
      </c>
      <c r="X122" s="12">
        <f t="shared" si="32"/>
        <v>96</v>
      </c>
      <c r="Y122" s="12">
        <f t="shared" si="33"/>
        <v>42</v>
      </c>
      <c r="Z122" s="12">
        <f t="shared" si="34"/>
        <v>10</v>
      </c>
      <c r="AA122" s="12">
        <f t="shared" si="35"/>
        <v>306</v>
      </c>
    </row>
    <row r="123" spans="23:27" ht="11.25">
      <c r="W123" s="11"/>
      <c r="X123" s="11"/>
      <c r="Y123" s="11"/>
      <c r="Z123" s="11"/>
      <c r="AA123" s="11"/>
    </row>
    <row r="124" spans="1:27" ht="11.25">
      <c r="A124" s="4" t="s">
        <v>61</v>
      </c>
      <c r="W124" s="11"/>
      <c r="X124" s="11"/>
      <c r="Y124" s="11"/>
      <c r="Z124" s="11"/>
      <c r="AA124" s="11"/>
    </row>
    <row r="125" spans="2:27" ht="11.25">
      <c r="B125" s="2" t="s">
        <v>62</v>
      </c>
      <c r="C125" s="2">
        <v>0</v>
      </c>
      <c r="D125" s="2">
        <v>0</v>
      </c>
      <c r="E125" s="2">
        <v>0</v>
      </c>
      <c r="F125" s="2">
        <v>0</v>
      </c>
      <c r="H125" s="2">
        <v>0</v>
      </c>
      <c r="I125" s="2">
        <v>2</v>
      </c>
      <c r="J125" s="2">
        <v>0</v>
      </c>
      <c r="K125" s="2">
        <v>1</v>
      </c>
      <c r="M125" s="2">
        <v>0</v>
      </c>
      <c r="N125" s="2">
        <v>0</v>
      </c>
      <c r="O125" s="2">
        <v>0</v>
      </c>
      <c r="P125" s="2">
        <v>0</v>
      </c>
      <c r="R125" s="2">
        <v>0</v>
      </c>
      <c r="S125" s="2">
        <v>0</v>
      </c>
      <c r="T125" s="2">
        <v>0</v>
      </c>
      <c r="U125" s="2">
        <v>0</v>
      </c>
      <c r="W125" s="11">
        <f aca="true" t="shared" si="36" ref="W125:X128">SUM(C125,H125,M125,R125)</f>
        <v>0</v>
      </c>
      <c r="X125" s="11">
        <f t="shared" si="36"/>
        <v>2</v>
      </c>
      <c r="Y125" s="11">
        <f aca="true" t="shared" si="37" ref="Y125:Z128">SUM(E125,J125,O125,T125)</f>
        <v>0</v>
      </c>
      <c r="Z125" s="11">
        <f t="shared" si="37"/>
        <v>1</v>
      </c>
      <c r="AA125" s="11">
        <f>SUM(W125:Z125)</f>
        <v>3</v>
      </c>
    </row>
    <row r="126" spans="2:27" ht="11.25">
      <c r="B126" s="2" t="s">
        <v>63</v>
      </c>
      <c r="C126" s="2">
        <v>0</v>
      </c>
      <c r="D126" s="2">
        <v>0</v>
      </c>
      <c r="E126" s="2">
        <v>0</v>
      </c>
      <c r="F126" s="2">
        <v>0</v>
      </c>
      <c r="H126" s="2">
        <v>1</v>
      </c>
      <c r="I126" s="2">
        <v>2</v>
      </c>
      <c r="J126" s="2">
        <v>2</v>
      </c>
      <c r="K126" s="2">
        <v>0</v>
      </c>
      <c r="M126" s="2">
        <v>0</v>
      </c>
      <c r="N126" s="2">
        <v>0</v>
      </c>
      <c r="O126" s="2">
        <v>0</v>
      </c>
      <c r="P126" s="2">
        <v>0</v>
      </c>
      <c r="R126" s="2">
        <v>0</v>
      </c>
      <c r="S126" s="2">
        <v>0</v>
      </c>
      <c r="T126" s="2">
        <v>0</v>
      </c>
      <c r="U126" s="2">
        <v>0</v>
      </c>
      <c r="W126" s="11">
        <f t="shared" si="36"/>
        <v>1</v>
      </c>
      <c r="X126" s="11">
        <f t="shared" si="36"/>
        <v>2</v>
      </c>
      <c r="Y126" s="11">
        <f t="shared" si="37"/>
        <v>2</v>
      </c>
      <c r="Z126" s="11">
        <f t="shared" si="37"/>
        <v>0</v>
      </c>
      <c r="AA126" s="11">
        <f>SUM(W126:Z126)</f>
        <v>5</v>
      </c>
    </row>
    <row r="127" spans="2:27" ht="11.25">
      <c r="B127" s="2" t="s">
        <v>64</v>
      </c>
      <c r="C127" s="2">
        <v>0</v>
      </c>
      <c r="D127" s="2">
        <v>0</v>
      </c>
      <c r="E127" s="2">
        <v>0</v>
      </c>
      <c r="F127" s="2">
        <v>0</v>
      </c>
      <c r="H127" s="2">
        <v>8</v>
      </c>
      <c r="I127" s="2">
        <v>2</v>
      </c>
      <c r="J127" s="2">
        <v>2</v>
      </c>
      <c r="K127" s="2">
        <v>0</v>
      </c>
      <c r="M127" s="2">
        <v>0</v>
      </c>
      <c r="N127" s="2">
        <v>0</v>
      </c>
      <c r="O127" s="2">
        <v>0</v>
      </c>
      <c r="P127" s="2">
        <v>0</v>
      </c>
      <c r="R127" s="2">
        <v>0</v>
      </c>
      <c r="S127" s="2">
        <v>0</v>
      </c>
      <c r="T127" s="2">
        <v>0</v>
      </c>
      <c r="U127" s="2">
        <v>0</v>
      </c>
      <c r="W127" s="11">
        <f t="shared" si="36"/>
        <v>8</v>
      </c>
      <c r="X127" s="11">
        <f t="shared" si="36"/>
        <v>2</v>
      </c>
      <c r="Y127" s="11">
        <f t="shared" si="37"/>
        <v>2</v>
      </c>
      <c r="Z127" s="11">
        <f t="shared" si="37"/>
        <v>0</v>
      </c>
      <c r="AA127" s="11">
        <f>SUM(W127:Z127)</f>
        <v>12</v>
      </c>
    </row>
    <row r="128" spans="2:27" s="4" customFormat="1" ht="11.25">
      <c r="B128" s="5" t="s">
        <v>85</v>
      </c>
      <c r="C128" s="4">
        <f>SUM(C125:C127)</f>
        <v>0</v>
      </c>
      <c r="D128" s="4">
        <f>SUM(D125:D127)</f>
        <v>0</v>
      </c>
      <c r="E128" s="4">
        <f>SUM(E125:E127)</f>
        <v>0</v>
      </c>
      <c r="F128" s="4">
        <f>SUM(F125:F127)</f>
        <v>0</v>
      </c>
      <c r="H128" s="4">
        <f>SUM(H125:H127)</f>
        <v>9</v>
      </c>
      <c r="I128" s="4">
        <f>SUM(I125:I127)</f>
        <v>6</v>
      </c>
      <c r="J128" s="4">
        <f>SUM(J125:J127)</f>
        <v>4</v>
      </c>
      <c r="K128" s="4">
        <f>SUM(K125:K127)</f>
        <v>1</v>
      </c>
      <c r="M128" s="4">
        <f>SUM(M125:M127)</f>
        <v>0</v>
      </c>
      <c r="N128" s="4">
        <f>SUM(N125:N127)</f>
        <v>0</v>
      </c>
      <c r="O128" s="4">
        <f>SUM(O125:O127)</f>
        <v>0</v>
      </c>
      <c r="P128" s="4">
        <f>SUM(P125:P127)</f>
        <v>0</v>
      </c>
      <c r="R128" s="4">
        <f>SUM(R125:R127)</f>
        <v>0</v>
      </c>
      <c r="S128" s="4">
        <f>SUM(S125:S127)</f>
        <v>0</v>
      </c>
      <c r="T128" s="4">
        <f>SUM(T125:T127)</f>
        <v>0</v>
      </c>
      <c r="U128" s="4">
        <f>SUM(U125:U127)</f>
        <v>0</v>
      </c>
      <c r="W128" s="12">
        <f t="shared" si="36"/>
        <v>9</v>
      </c>
      <c r="X128" s="12">
        <f t="shared" si="36"/>
        <v>6</v>
      </c>
      <c r="Y128" s="12">
        <f t="shared" si="37"/>
        <v>4</v>
      </c>
      <c r="Z128" s="12">
        <f t="shared" si="37"/>
        <v>1</v>
      </c>
      <c r="AA128" s="12">
        <f>SUM(W128:Z128)</f>
        <v>20</v>
      </c>
    </row>
    <row r="129" spans="23:27" ht="11.25">
      <c r="W129" s="11"/>
      <c r="X129" s="11"/>
      <c r="Y129" s="11"/>
      <c r="Z129" s="11"/>
      <c r="AA129" s="11"/>
    </row>
    <row r="130" spans="1:27" ht="11.25">
      <c r="A130" s="4" t="s">
        <v>65</v>
      </c>
      <c r="W130" s="11"/>
      <c r="X130" s="11"/>
      <c r="Y130" s="11"/>
      <c r="Z130" s="11"/>
      <c r="AA130" s="11"/>
    </row>
    <row r="131" spans="2:27" s="4" customFormat="1" ht="11.25">
      <c r="B131" s="5" t="s">
        <v>85</v>
      </c>
      <c r="C131" s="4">
        <v>0</v>
      </c>
      <c r="D131" s="4">
        <v>0</v>
      </c>
      <c r="E131" s="4">
        <v>0</v>
      </c>
      <c r="F131" s="4">
        <v>0</v>
      </c>
      <c r="H131" s="4">
        <v>26</v>
      </c>
      <c r="I131" s="4">
        <v>3</v>
      </c>
      <c r="J131" s="4">
        <v>56</v>
      </c>
      <c r="K131" s="4">
        <v>5</v>
      </c>
      <c r="M131" s="4">
        <v>0</v>
      </c>
      <c r="N131" s="4">
        <v>0</v>
      </c>
      <c r="O131" s="4">
        <v>0</v>
      </c>
      <c r="P131" s="4">
        <v>0</v>
      </c>
      <c r="R131" s="4">
        <v>0</v>
      </c>
      <c r="S131" s="4">
        <v>0</v>
      </c>
      <c r="T131" s="4">
        <v>1</v>
      </c>
      <c r="U131" s="4">
        <v>0</v>
      </c>
      <c r="W131" s="12">
        <f>SUM(C131,H131,M131,R131)</f>
        <v>26</v>
      </c>
      <c r="X131" s="12">
        <f>SUM(D131,I131,N131,S131)</f>
        <v>3</v>
      </c>
      <c r="Y131" s="12">
        <f>SUM(E131,J131,O131,T131)</f>
        <v>57</v>
      </c>
      <c r="Z131" s="12">
        <f>SUM(F131,K131,P131,U131)</f>
        <v>5</v>
      </c>
      <c r="AA131" s="12">
        <f>SUM(W131:Z131)</f>
        <v>91</v>
      </c>
    </row>
    <row r="132" spans="23:27" ht="11.25">
      <c r="W132" s="11"/>
      <c r="X132" s="11"/>
      <c r="Y132" s="11"/>
      <c r="Z132" s="11"/>
      <c r="AA132" s="11"/>
    </row>
    <row r="133" spans="1:27" ht="11.25">
      <c r="A133" s="4" t="s">
        <v>66</v>
      </c>
      <c r="W133" s="11"/>
      <c r="X133" s="11"/>
      <c r="Y133" s="11"/>
      <c r="Z133" s="11"/>
      <c r="AA133" s="11"/>
    </row>
    <row r="134" spans="2:27" s="4" customFormat="1" ht="11.25">
      <c r="B134" s="5" t="s">
        <v>85</v>
      </c>
      <c r="C134" s="4">
        <v>4</v>
      </c>
      <c r="D134" s="4">
        <v>5</v>
      </c>
      <c r="E134" s="4">
        <v>0</v>
      </c>
      <c r="F134" s="4">
        <v>1</v>
      </c>
      <c r="H134" s="4">
        <v>3</v>
      </c>
      <c r="I134" s="4">
        <v>1</v>
      </c>
      <c r="J134" s="4">
        <v>1</v>
      </c>
      <c r="K134" s="4">
        <v>0</v>
      </c>
      <c r="M134" s="4">
        <v>0</v>
      </c>
      <c r="N134" s="4">
        <v>0</v>
      </c>
      <c r="O134" s="4">
        <v>0</v>
      </c>
      <c r="P134" s="4">
        <v>0</v>
      </c>
      <c r="R134" s="4">
        <v>0</v>
      </c>
      <c r="S134" s="4">
        <v>0</v>
      </c>
      <c r="T134" s="4">
        <v>0</v>
      </c>
      <c r="U134" s="4">
        <v>0</v>
      </c>
      <c r="W134" s="12">
        <f>SUM(C134,H134,M134,R134)</f>
        <v>7</v>
      </c>
      <c r="X134" s="12">
        <f>SUM(D134,I134,N134,S134)</f>
        <v>6</v>
      </c>
      <c r="Y134" s="12">
        <f>SUM(E134,J134,O134,T134)</f>
        <v>1</v>
      </c>
      <c r="Z134" s="12">
        <f>SUM(F134,K134,P134,U134)</f>
        <v>1</v>
      </c>
      <c r="AA134" s="12">
        <f>SUM(W134:Z134)</f>
        <v>15</v>
      </c>
    </row>
    <row r="135" spans="23:27" ht="11.25">
      <c r="W135" s="11"/>
      <c r="X135" s="11"/>
      <c r="Y135" s="11"/>
      <c r="Z135" s="11"/>
      <c r="AA135" s="11"/>
    </row>
    <row r="136" spans="1:27" ht="11.25">
      <c r="A136" s="4" t="s">
        <v>95</v>
      </c>
      <c r="W136" s="11"/>
      <c r="X136" s="11"/>
      <c r="Y136" s="11"/>
      <c r="Z136" s="11"/>
      <c r="AA136" s="11"/>
    </row>
    <row r="137" spans="2:27" ht="11.25">
      <c r="B137" s="2" t="s">
        <v>67</v>
      </c>
      <c r="C137" s="2">
        <v>0</v>
      </c>
      <c r="D137" s="2">
        <v>0</v>
      </c>
      <c r="E137" s="2">
        <v>0</v>
      </c>
      <c r="F137" s="2">
        <v>0</v>
      </c>
      <c r="H137" s="2">
        <v>7</v>
      </c>
      <c r="I137" s="2">
        <v>10</v>
      </c>
      <c r="J137" s="2">
        <v>2</v>
      </c>
      <c r="K137" s="2">
        <v>1</v>
      </c>
      <c r="M137" s="2">
        <v>1</v>
      </c>
      <c r="N137" s="2">
        <v>0</v>
      </c>
      <c r="O137" s="2">
        <v>0</v>
      </c>
      <c r="P137" s="2">
        <v>0</v>
      </c>
      <c r="R137" s="2">
        <v>0</v>
      </c>
      <c r="S137" s="2">
        <v>0</v>
      </c>
      <c r="T137" s="2">
        <v>1</v>
      </c>
      <c r="U137" s="2">
        <v>0</v>
      </c>
      <c r="W137" s="11">
        <f aca="true" t="shared" si="38" ref="W137:X139">SUM(C137,H137,M137,R137)</f>
        <v>8</v>
      </c>
      <c r="X137" s="11">
        <f t="shared" si="38"/>
        <v>10</v>
      </c>
      <c r="Y137" s="11">
        <f aca="true" t="shared" si="39" ref="Y137:Z139">SUM(E137,J137,O137,T137)</f>
        <v>3</v>
      </c>
      <c r="Z137" s="11">
        <f t="shared" si="39"/>
        <v>1</v>
      </c>
      <c r="AA137" s="11">
        <f>SUM(W137:Z137)</f>
        <v>22</v>
      </c>
    </row>
    <row r="138" spans="2:27" ht="11.25">
      <c r="B138" s="2" t="s">
        <v>68</v>
      </c>
      <c r="C138" s="2">
        <v>0</v>
      </c>
      <c r="D138" s="2">
        <v>0</v>
      </c>
      <c r="E138" s="2">
        <v>0</v>
      </c>
      <c r="F138" s="2">
        <v>0</v>
      </c>
      <c r="H138" s="2">
        <v>4</v>
      </c>
      <c r="I138" s="2">
        <v>2</v>
      </c>
      <c r="J138" s="2">
        <v>1</v>
      </c>
      <c r="K138" s="2">
        <v>4</v>
      </c>
      <c r="M138" s="2">
        <v>0</v>
      </c>
      <c r="N138" s="2">
        <v>0</v>
      </c>
      <c r="O138" s="2">
        <v>0</v>
      </c>
      <c r="P138" s="2">
        <v>0</v>
      </c>
      <c r="R138" s="2">
        <v>0</v>
      </c>
      <c r="S138" s="2">
        <v>0</v>
      </c>
      <c r="T138" s="2">
        <v>1</v>
      </c>
      <c r="U138" s="2">
        <v>0</v>
      </c>
      <c r="W138" s="11">
        <f t="shared" si="38"/>
        <v>4</v>
      </c>
      <c r="X138" s="11">
        <f t="shared" si="38"/>
        <v>2</v>
      </c>
      <c r="Y138" s="11">
        <f t="shared" si="39"/>
        <v>2</v>
      </c>
      <c r="Z138" s="11">
        <f t="shared" si="39"/>
        <v>4</v>
      </c>
      <c r="AA138" s="11">
        <f>SUM(W138:Z138)</f>
        <v>12</v>
      </c>
    </row>
    <row r="139" spans="2:27" s="4" customFormat="1" ht="11.25">
      <c r="B139" s="5" t="s">
        <v>85</v>
      </c>
      <c r="C139" s="4">
        <f>SUM(C137:C138)</f>
        <v>0</v>
      </c>
      <c r="D139" s="4">
        <f>SUM(D137:D138)</f>
        <v>0</v>
      </c>
      <c r="E139" s="4">
        <f>SUM(E137:E138)</f>
        <v>0</v>
      </c>
      <c r="F139" s="4">
        <f>SUM(F137:F138)</f>
        <v>0</v>
      </c>
      <c r="H139" s="4">
        <f>SUM(H137:H138)</f>
        <v>11</v>
      </c>
      <c r="I139" s="4">
        <f>SUM(I137:I138)</f>
        <v>12</v>
      </c>
      <c r="J139" s="4">
        <f>SUM(J137:J138)</f>
        <v>3</v>
      </c>
      <c r="K139" s="4">
        <f>SUM(K137:K138)</f>
        <v>5</v>
      </c>
      <c r="M139" s="4">
        <f>SUM(M137:M138)</f>
        <v>1</v>
      </c>
      <c r="N139" s="4">
        <f>SUM(N137:N138)</f>
        <v>0</v>
      </c>
      <c r="O139" s="4">
        <f>SUM(O137:O138)</f>
        <v>0</v>
      </c>
      <c r="P139" s="4">
        <f>SUM(P137:P138)</f>
        <v>0</v>
      </c>
      <c r="R139" s="4">
        <f>SUM(R137:R138)</f>
        <v>0</v>
      </c>
      <c r="S139" s="4">
        <f>SUM(S137:S138)</f>
        <v>0</v>
      </c>
      <c r="T139" s="4">
        <f>SUM(T137:T138)</f>
        <v>2</v>
      </c>
      <c r="U139" s="4">
        <f>SUM(U137:U138)</f>
        <v>0</v>
      </c>
      <c r="W139" s="12">
        <f t="shared" si="38"/>
        <v>12</v>
      </c>
      <c r="X139" s="12">
        <f t="shared" si="38"/>
        <v>12</v>
      </c>
      <c r="Y139" s="12">
        <f t="shared" si="39"/>
        <v>5</v>
      </c>
      <c r="Z139" s="12">
        <f t="shared" si="39"/>
        <v>5</v>
      </c>
      <c r="AA139" s="12">
        <f>SUM(W139:Z139)</f>
        <v>34</v>
      </c>
    </row>
    <row r="140" spans="23:27" ht="11.25">
      <c r="W140" s="11"/>
      <c r="X140" s="11"/>
      <c r="Y140" s="11"/>
      <c r="Z140" s="11"/>
      <c r="AA140" s="11"/>
    </row>
    <row r="141" spans="1:27" ht="11.25">
      <c r="A141" s="4" t="s">
        <v>69</v>
      </c>
      <c r="W141" s="11"/>
      <c r="X141" s="11"/>
      <c r="Y141" s="11"/>
      <c r="Z141" s="11"/>
      <c r="AA141" s="11"/>
    </row>
    <row r="142" spans="2:27" ht="11.25">
      <c r="B142" s="2" t="s">
        <v>70</v>
      </c>
      <c r="C142" s="2">
        <v>3</v>
      </c>
      <c r="D142" s="2">
        <v>11</v>
      </c>
      <c r="E142" s="2">
        <v>0</v>
      </c>
      <c r="F142" s="2">
        <v>0</v>
      </c>
      <c r="H142" s="2">
        <v>7</v>
      </c>
      <c r="I142" s="2">
        <v>11</v>
      </c>
      <c r="J142" s="2">
        <v>1</v>
      </c>
      <c r="K142" s="2">
        <v>3</v>
      </c>
      <c r="M142" s="2">
        <v>0</v>
      </c>
      <c r="N142" s="2">
        <v>0</v>
      </c>
      <c r="O142" s="2">
        <v>0</v>
      </c>
      <c r="P142" s="2">
        <v>0</v>
      </c>
      <c r="R142" s="2">
        <v>0</v>
      </c>
      <c r="S142" s="2">
        <v>0</v>
      </c>
      <c r="T142" s="2">
        <v>0</v>
      </c>
      <c r="U142" s="2">
        <v>0</v>
      </c>
      <c r="W142" s="11">
        <f aca="true" t="shared" si="40" ref="W142:W151">SUM(C142,H142,M142,R142)</f>
        <v>10</v>
      </c>
      <c r="X142" s="11">
        <f aca="true" t="shared" si="41" ref="X142:X151">SUM(D142,I142,N142,S142)</f>
        <v>22</v>
      </c>
      <c r="Y142" s="11">
        <f aca="true" t="shared" si="42" ref="Y142:Y151">SUM(E142,J142,O142,T142)</f>
        <v>1</v>
      </c>
      <c r="Z142" s="11">
        <f aca="true" t="shared" si="43" ref="Z142:Z151">SUM(F142,K142,P142,U142)</f>
        <v>3</v>
      </c>
      <c r="AA142" s="11">
        <f aca="true" t="shared" si="44" ref="AA142:AA151">SUM(W142:Z142)</f>
        <v>36</v>
      </c>
    </row>
    <row r="143" spans="2:27" ht="11.25">
      <c r="B143" s="2" t="s">
        <v>71</v>
      </c>
      <c r="C143" s="2">
        <v>5</v>
      </c>
      <c r="D143" s="2">
        <v>16</v>
      </c>
      <c r="E143" s="2">
        <v>0</v>
      </c>
      <c r="F143" s="2">
        <v>0</v>
      </c>
      <c r="H143" s="2">
        <v>7</v>
      </c>
      <c r="I143" s="2">
        <v>9</v>
      </c>
      <c r="J143" s="2">
        <v>0</v>
      </c>
      <c r="K143" s="2">
        <v>1</v>
      </c>
      <c r="M143" s="2">
        <v>0</v>
      </c>
      <c r="N143" s="2">
        <v>1</v>
      </c>
      <c r="O143" s="2">
        <v>0</v>
      </c>
      <c r="P143" s="2">
        <v>0</v>
      </c>
      <c r="R143" s="2">
        <v>1</v>
      </c>
      <c r="S143" s="2">
        <v>0</v>
      </c>
      <c r="T143" s="2">
        <v>1</v>
      </c>
      <c r="U143" s="2">
        <v>0</v>
      </c>
      <c r="W143" s="11">
        <f t="shared" si="40"/>
        <v>13</v>
      </c>
      <c r="X143" s="11">
        <f t="shared" si="41"/>
        <v>26</v>
      </c>
      <c r="Y143" s="11">
        <f t="shared" si="42"/>
        <v>1</v>
      </c>
      <c r="Z143" s="11">
        <f t="shared" si="43"/>
        <v>1</v>
      </c>
      <c r="AA143" s="11">
        <f t="shared" si="44"/>
        <v>41</v>
      </c>
    </row>
    <row r="144" spans="2:27" ht="11.25">
      <c r="B144" s="2" t="s">
        <v>72</v>
      </c>
      <c r="C144" s="2">
        <v>2</v>
      </c>
      <c r="D144" s="2">
        <v>15</v>
      </c>
      <c r="E144" s="2">
        <v>0</v>
      </c>
      <c r="F144" s="2">
        <v>0</v>
      </c>
      <c r="H144" s="2">
        <v>15</v>
      </c>
      <c r="I144" s="2">
        <v>41</v>
      </c>
      <c r="J144" s="2">
        <v>0</v>
      </c>
      <c r="K144" s="2">
        <v>2</v>
      </c>
      <c r="M144" s="2">
        <v>0</v>
      </c>
      <c r="N144" s="2">
        <v>0</v>
      </c>
      <c r="O144" s="2">
        <v>0</v>
      </c>
      <c r="P144" s="2">
        <v>0</v>
      </c>
      <c r="R144" s="2">
        <v>0</v>
      </c>
      <c r="S144" s="2">
        <v>0</v>
      </c>
      <c r="T144" s="2">
        <v>0</v>
      </c>
      <c r="U144" s="2">
        <v>0</v>
      </c>
      <c r="W144" s="11">
        <f t="shared" si="40"/>
        <v>17</v>
      </c>
      <c r="X144" s="11">
        <f t="shared" si="41"/>
        <v>56</v>
      </c>
      <c r="Y144" s="11">
        <f t="shared" si="42"/>
        <v>0</v>
      </c>
      <c r="Z144" s="11">
        <f t="shared" si="43"/>
        <v>2</v>
      </c>
      <c r="AA144" s="11">
        <f t="shared" si="44"/>
        <v>75</v>
      </c>
    </row>
    <row r="145" spans="2:27" ht="11.25">
      <c r="B145" s="2" t="s">
        <v>73</v>
      </c>
      <c r="C145" s="2">
        <v>0</v>
      </c>
      <c r="D145" s="2">
        <v>0</v>
      </c>
      <c r="E145" s="2">
        <v>0</v>
      </c>
      <c r="F145" s="2">
        <v>0</v>
      </c>
      <c r="H145" s="2">
        <v>0</v>
      </c>
      <c r="I145" s="2">
        <v>1</v>
      </c>
      <c r="J145" s="2">
        <v>0</v>
      </c>
      <c r="K145" s="2">
        <v>0</v>
      </c>
      <c r="M145" s="2">
        <v>0</v>
      </c>
      <c r="N145" s="2">
        <v>0</v>
      </c>
      <c r="O145" s="2">
        <v>0</v>
      </c>
      <c r="P145" s="2">
        <v>0</v>
      </c>
      <c r="R145" s="2">
        <v>0</v>
      </c>
      <c r="S145" s="2">
        <v>0</v>
      </c>
      <c r="T145" s="2">
        <v>0</v>
      </c>
      <c r="U145" s="2">
        <v>0</v>
      </c>
      <c r="W145" s="11">
        <f t="shared" si="40"/>
        <v>0</v>
      </c>
      <c r="X145" s="11">
        <f t="shared" si="41"/>
        <v>1</v>
      </c>
      <c r="Y145" s="11">
        <f t="shared" si="42"/>
        <v>0</v>
      </c>
      <c r="Z145" s="11">
        <f t="shared" si="43"/>
        <v>0</v>
      </c>
      <c r="AA145" s="11">
        <f t="shared" si="44"/>
        <v>1</v>
      </c>
    </row>
    <row r="146" spans="2:27" ht="11.25">
      <c r="B146" s="2" t="s">
        <v>74</v>
      </c>
      <c r="C146" s="2">
        <v>1</v>
      </c>
      <c r="D146" s="2">
        <v>4</v>
      </c>
      <c r="E146" s="2">
        <v>0</v>
      </c>
      <c r="F146" s="2">
        <v>0</v>
      </c>
      <c r="H146" s="2">
        <v>4</v>
      </c>
      <c r="I146" s="2">
        <v>11</v>
      </c>
      <c r="J146" s="2">
        <v>0</v>
      </c>
      <c r="K146" s="2">
        <v>0</v>
      </c>
      <c r="M146" s="2">
        <v>0</v>
      </c>
      <c r="N146" s="2">
        <v>0</v>
      </c>
      <c r="O146" s="2">
        <v>0</v>
      </c>
      <c r="P146" s="2">
        <v>0</v>
      </c>
      <c r="R146" s="2">
        <v>0</v>
      </c>
      <c r="S146" s="2">
        <v>0</v>
      </c>
      <c r="T146" s="2">
        <v>0</v>
      </c>
      <c r="U146" s="2">
        <v>0</v>
      </c>
      <c r="W146" s="11">
        <f t="shared" si="40"/>
        <v>5</v>
      </c>
      <c r="X146" s="11">
        <f t="shared" si="41"/>
        <v>15</v>
      </c>
      <c r="Y146" s="11">
        <f t="shared" si="42"/>
        <v>0</v>
      </c>
      <c r="Z146" s="11">
        <f t="shared" si="43"/>
        <v>0</v>
      </c>
      <c r="AA146" s="11">
        <f t="shared" si="44"/>
        <v>20</v>
      </c>
    </row>
    <row r="147" spans="2:27" ht="11.25">
      <c r="B147" s="2" t="s">
        <v>75</v>
      </c>
      <c r="C147" s="2">
        <v>9</v>
      </c>
      <c r="D147" s="2">
        <v>9</v>
      </c>
      <c r="E147" s="2">
        <v>0</v>
      </c>
      <c r="F147" s="2">
        <v>0</v>
      </c>
      <c r="H147" s="2">
        <v>2</v>
      </c>
      <c r="I147" s="2">
        <v>6</v>
      </c>
      <c r="J147" s="2">
        <v>0</v>
      </c>
      <c r="K147" s="2">
        <v>0</v>
      </c>
      <c r="M147" s="2">
        <v>0</v>
      </c>
      <c r="N147" s="2">
        <v>0</v>
      </c>
      <c r="O147" s="2">
        <v>0</v>
      </c>
      <c r="P147" s="2">
        <v>0</v>
      </c>
      <c r="R147" s="2">
        <v>0</v>
      </c>
      <c r="S147" s="2">
        <v>0</v>
      </c>
      <c r="T147" s="2">
        <v>0</v>
      </c>
      <c r="U147" s="2">
        <v>0</v>
      </c>
      <c r="W147" s="11">
        <f t="shared" si="40"/>
        <v>11</v>
      </c>
      <c r="X147" s="11">
        <f t="shared" si="41"/>
        <v>15</v>
      </c>
      <c r="Y147" s="11">
        <f t="shared" si="42"/>
        <v>0</v>
      </c>
      <c r="Z147" s="11">
        <f t="shared" si="43"/>
        <v>0</v>
      </c>
      <c r="AA147" s="11">
        <f t="shared" si="44"/>
        <v>26</v>
      </c>
    </row>
    <row r="148" spans="2:27" ht="11.25">
      <c r="B148" s="2" t="s">
        <v>76</v>
      </c>
      <c r="C148" s="2">
        <v>6</v>
      </c>
      <c r="D148" s="2">
        <v>13</v>
      </c>
      <c r="E148" s="2">
        <v>0</v>
      </c>
      <c r="F148" s="2">
        <v>0</v>
      </c>
      <c r="H148" s="2">
        <v>4</v>
      </c>
      <c r="I148" s="2">
        <v>10</v>
      </c>
      <c r="J148" s="2">
        <v>0</v>
      </c>
      <c r="K148" s="2">
        <v>1</v>
      </c>
      <c r="M148" s="2">
        <v>0</v>
      </c>
      <c r="N148" s="2">
        <v>0</v>
      </c>
      <c r="O148" s="2">
        <v>0</v>
      </c>
      <c r="P148" s="2">
        <v>0</v>
      </c>
      <c r="R148" s="2">
        <v>0</v>
      </c>
      <c r="S148" s="2">
        <v>0</v>
      </c>
      <c r="T148" s="2">
        <v>0</v>
      </c>
      <c r="U148" s="2">
        <v>1</v>
      </c>
      <c r="W148" s="11">
        <f t="shared" si="40"/>
        <v>10</v>
      </c>
      <c r="X148" s="11">
        <f t="shared" si="41"/>
        <v>23</v>
      </c>
      <c r="Y148" s="11">
        <f t="shared" si="42"/>
        <v>0</v>
      </c>
      <c r="Z148" s="11">
        <f t="shared" si="43"/>
        <v>2</v>
      </c>
      <c r="AA148" s="11">
        <f t="shared" si="44"/>
        <v>35</v>
      </c>
    </row>
    <row r="149" spans="2:27" ht="11.25">
      <c r="B149" s="2" t="s">
        <v>77</v>
      </c>
      <c r="C149" s="2">
        <v>4</v>
      </c>
      <c r="D149" s="2">
        <v>5</v>
      </c>
      <c r="E149" s="2">
        <v>0</v>
      </c>
      <c r="F149" s="2">
        <v>0</v>
      </c>
      <c r="H149" s="2">
        <v>8</v>
      </c>
      <c r="I149" s="2">
        <v>5</v>
      </c>
      <c r="J149" s="2">
        <v>0</v>
      </c>
      <c r="K149" s="2">
        <v>0</v>
      </c>
      <c r="M149" s="2">
        <v>2</v>
      </c>
      <c r="N149" s="2">
        <v>1</v>
      </c>
      <c r="O149" s="2">
        <v>0</v>
      </c>
      <c r="P149" s="2">
        <v>0</v>
      </c>
      <c r="R149" s="2">
        <v>0</v>
      </c>
      <c r="S149" s="2">
        <v>0</v>
      </c>
      <c r="T149" s="2">
        <v>0</v>
      </c>
      <c r="U149" s="2">
        <v>0</v>
      </c>
      <c r="W149" s="11">
        <f t="shared" si="40"/>
        <v>14</v>
      </c>
      <c r="X149" s="11">
        <f t="shared" si="41"/>
        <v>11</v>
      </c>
      <c r="Y149" s="11">
        <f t="shared" si="42"/>
        <v>0</v>
      </c>
      <c r="Z149" s="11">
        <f t="shared" si="43"/>
        <v>0</v>
      </c>
      <c r="AA149" s="11">
        <f t="shared" si="44"/>
        <v>25</v>
      </c>
    </row>
    <row r="150" spans="2:27" ht="11.25">
      <c r="B150" s="2" t="s">
        <v>78</v>
      </c>
      <c r="C150" s="2">
        <v>8</v>
      </c>
      <c r="D150" s="2">
        <v>8</v>
      </c>
      <c r="E150" s="2">
        <v>0</v>
      </c>
      <c r="F150" s="2">
        <v>0</v>
      </c>
      <c r="H150" s="2">
        <v>11</v>
      </c>
      <c r="I150" s="2">
        <v>13</v>
      </c>
      <c r="J150" s="2">
        <v>0</v>
      </c>
      <c r="K150" s="2">
        <v>0</v>
      </c>
      <c r="M150" s="2">
        <v>0</v>
      </c>
      <c r="N150" s="2">
        <v>0</v>
      </c>
      <c r="O150" s="2">
        <v>0</v>
      </c>
      <c r="P150" s="2">
        <v>0</v>
      </c>
      <c r="R150" s="2">
        <v>0</v>
      </c>
      <c r="S150" s="2">
        <v>0</v>
      </c>
      <c r="T150" s="2">
        <v>0</v>
      </c>
      <c r="U150" s="2">
        <v>0</v>
      </c>
      <c r="W150" s="11">
        <f t="shared" si="40"/>
        <v>19</v>
      </c>
      <c r="X150" s="11">
        <f t="shared" si="41"/>
        <v>21</v>
      </c>
      <c r="Y150" s="11">
        <f t="shared" si="42"/>
        <v>0</v>
      </c>
      <c r="Z150" s="11">
        <f t="shared" si="43"/>
        <v>0</v>
      </c>
      <c r="AA150" s="11">
        <f t="shared" si="44"/>
        <v>40</v>
      </c>
    </row>
    <row r="151" spans="2:27" s="4" customFormat="1" ht="11.25">
      <c r="B151" s="5" t="s">
        <v>85</v>
      </c>
      <c r="C151" s="4">
        <f>SUM(C142:C150)</f>
        <v>38</v>
      </c>
      <c r="D151" s="4">
        <f>SUM(D142:D150)</f>
        <v>81</v>
      </c>
      <c r="E151" s="4">
        <f>SUM(E142:E150)</f>
        <v>0</v>
      </c>
      <c r="F151" s="4">
        <f>SUM(F142:F150)</f>
        <v>0</v>
      </c>
      <c r="H151" s="4">
        <f>SUM(H142:H150)</f>
        <v>58</v>
      </c>
      <c r="I151" s="4">
        <f>SUM(I142:I150)</f>
        <v>107</v>
      </c>
      <c r="J151" s="4">
        <f>SUM(J142:J150)</f>
        <v>1</v>
      </c>
      <c r="K151" s="4">
        <f>SUM(K142:K150)</f>
        <v>7</v>
      </c>
      <c r="M151" s="4">
        <f>SUM(M142:M150)</f>
        <v>2</v>
      </c>
      <c r="N151" s="4">
        <f>SUM(N142:N150)</f>
        <v>2</v>
      </c>
      <c r="O151" s="4">
        <f>SUM(O142:O150)</f>
        <v>0</v>
      </c>
      <c r="P151" s="4">
        <f>SUM(P142:P150)</f>
        <v>0</v>
      </c>
      <c r="R151" s="4">
        <f>SUM(R142:R150)</f>
        <v>1</v>
      </c>
      <c r="S151" s="4">
        <f>SUM(S142:S150)</f>
        <v>0</v>
      </c>
      <c r="T151" s="4">
        <f>SUM(T142:T150)</f>
        <v>1</v>
      </c>
      <c r="U151" s="4">
        <f>SUM(U142:U150)</f>
        <v>1</v>
      </c>
      <c r="W151" s="12">
        <f t="shared" si="40"/>
        <v>99</v>
      </c>
      <c r="X151" s="12">
        <f t="shared" si="41"/>
        <v>190</v>
      </c>
      <c r="Y151" s="12">
        <f t="shared" si="42"/>
        <v>2</v>
      </c>
      <c r="Z151" s="12">
        <f t="shared" si="43"/>
        <v>8</v>
      </c>
      <c r="AA151" s="12">
        <f t="shared" si="44"/>
        <v>299</v>
      </c>
    </row>
    <row r="152" spans="23:27" ht="11.25">
      <c r="W152" s="11"/>
      <c r="X152" s="11"/>
      <c r="Y152" s="11"/>
      <c r="Z152" s="11"/>
      <c r="AA152" s="11"/>
    </row>
    <row r="153" spans="1:27" ht="11.25">
      <c r="A153" s="4" t="s">
        <v>79</v>
      </c>
      <c r="W153" s="11"/>
      <c r="X153" s="11"/>
      <c r="Y153" s="11"/>
      <c r="Z153" s="11"/>
      <c r="AA153" s="11"/>
    </row>
    <row r="154" spans="2:27" ht="11.25">
      <c r="B154" s="2" t="s">
        <v>121</v>
      </c>
      <c r="C154" s="2">
        <v>0</v>
      </c>
      <c r="D154" s="2">
        <v>0</v>
      </c>
      <c r="E154" s="2">
        <v>0</v>
      </c>
      <c r="F154" s="2">
        <v>0</v>
      </c>
      <c r="H154" s="2">
        <v>54</v>
      </c>
      <c r="I154" s="2">
        <v>8</v>
      </c>
      <c r="J154" s="2">
        <v>30</v>
      </c>
      <c r="K154" s="2">
        <v>15</v>
      </c>
      <c r="M154" s="2">
        <v>0</v>
      </c>
      <c r="N154" s="2">
        <v>0</v>
      </c>
      <c r="O154" s="2">
        <v>0</v>
      </c>
      <c r="P154" s="2">
        <v>0</v>
      </c>
      <c r="R154" s="2">
        <v>0</v>
      </c>
      <c r="S154" s="2">
        <v>0</v>
      </c>
      <c r="T154" s="2">
        <v>0</v>
      </c>
      <c r="U154" s="2">
        <v>0</v>
      </c>
      <c r="W154" s="11">
        <f aca="true" t="shared" si="45" ref="W154:X158">SUM(C154,H154,M154,R154)</f>
        <v>54</v>
      </c>
      <c r="X154" s="11">
        <f t="shared" si="45"/>
        <v>8</v>
      </c>
      <c r="Y154" s="11">
        <f aca="true" t="shared" si="46" ref="Y154:Z158">SUM(E154,J154,O154,T154)</f>
        <v>30</v>
      </c>
      <c r="Z154" s="11">
        <f t="shared" si="46"/>
        <v>15</v>
      </c>
      <c r="AA154" s="11">
        <f>SUM(W154:Z154)</f>
        <v>107</v>
      </c>
    </row>
    <row r="155" spans="2:27" ht="11.25">
      <c r="B155" s="2" t="s">
        <v>122</v>
      </c>
      <c r="C155" s="2">
        <v>0</v>
      </c>
      <c r="D155" s="2">
        <v>0</v>
      </c>
      <c r="E155" s="2">
        <v>0</v>
      </c>
      <c r="F155" s="2">
        <v>0</v>
      </c>
      <c r="H155" s="2">
        <v>16</v>
      </c>
      <c r="I155" s="2">
        <v>3</v>
      </c>
      <c r="J155" s="2">
        <v>13</v>
      </c>
      <c r="K155" s="2">
        <v>6</v>
      </c>
      <c r="M155" s="2">
        <v>0</v>
      </c>
      <c r="N155" s="2">
        <v>0</v>
      </c>
      <c r="O155" s="2">
        <v>0</v>
      </c>
      <c r="P155" s="2">
        <v>0</v>
      </c>
      <c r="R155" s="2">
        <v>0</v>
      </c>
      <c r="S155" s="2">
        <v>0</v>
      </c>
      <c r="T155" s="2">
        <v>0</v>
      </c>
      <c r="U155" s="2">
        <v>0</v>
      </c>
      <c r="W155" s="11">
        <f t="shared" si="45"/>
        <v>16</v>
      </c>
      <c r="X155" s="11">
        <f t="shared" si="45"/>
        <v>3</v>
      </c>
      <c r="Y155" s="11">
        <f t="shared" si="46"/>
        <v>13</v>
      </c>
      <c r="Z155" s="11">
        <f t="shared" si="46"/>
        <v>6</v>
      </c>
      <c r="AA155" s="11">
        <f>SUM(W155:Z155)</f>
        <v>38</v>
      </c>
    </row>
    <row r="156" spans="2:27" ht="11.25">
      <c r="B156" s="2" t="s">
        <v>79</v>
      </c>
      <c r="C156" s="2">
        <v>7</v>
      </c>
      <c r="D156" s="2">
        <v>1</v>
      </c>
      <c r="E156" s="2">
        <v>4</v>
      </c>
      <c r="F156" s="2">
        <v>0</v>
      </c>
      <c r="H156" s="2">
        <v>0</v>
      </c>
      <c r="I156" s="2">
        <v>0</v>
      </c>
      <c r="J156" s="2">
        <v>1</v>
      </c>
      <c r="K156" s="2">
        <v>0</v>
      </c>
      <c r="M156" s="2">
        <v>2</v>
      </c>
      <c r="N156" s="2">
        <v>0</v>
      </c>
      <c r="O156" s="2">
        <v>12</v>
      </c>
      <c r="P156" s="2">
        <v>2</v>
      </c>
      <c r="R156" s="2">
        <v>0</v>
      </c>
      <c r="S156" s="2">
        <v>0</v>
      </c>
      <c r="T156" s="2">
        <v>3</v>
      </c>
      <c r="U156" s="2">
        <v>0</v>
      </c>
      <c r="W156" s="11">
        <f t="shared" si="45"/>
        <v>9</v>
      </c>
      <c r="X156" s="11">
        <f t="shared" si="45"/>
        <v>1</v>
      </c>
      <c r="Y156" s="11">
        <f t="shared" si="46"/>
        <v>20</v>
      </c>
      <c r="Z156" s="11">
        <f t="shared" si="46"/>
        <v>2</v>
      </c>
      <c r="AA156" s="11">
        <f>SUM(W156:Z156)</f>
        <v>32</v>
      </c>
    </row>
    <row r="157" spans="2:27" ht="11.25">
      <c r="B157" s="2" t="s">
        <v>80</v>
      </c>
      <c r="C157" s="2">
        <v>0</v>
      </c>
      <c r="D157" s="2">
        <v>0</v>
      </c>
      <c r="E157" s="2">
        <v>0</v>
      </c>
      <c r="F157" s="2">
        <v>0</v>
      </c>
      <c r="H157" s="2">
        <v>8</v>
      </c>
      <c r="I157" s="2">
        <v>1</v>
      </c>
      <c r="J157" s="2">
        <v>17</v>
      </c>
      <c r="K157" s="2">
        <v>2</v>
      </c>
      <c r="M157" s="2">
        <v>0</v>
      </c>
      <c r="N157" s="2">
        <v>0</v>
      </c>
      <c r="O157" s="2">
        <v>0</v>
      </c>
      <c r="P157" s="2">
        <v>0</v>
      </c>
      <c r="R157" s="2">
        <v>0</v>
      </c>
      <c r="S157" s="2">
        <v>0</v>
      </c>
      <c r="T157" s="2">
        <v>0</v>
      </c>
      <c r="U157" s="2">
        <v>0</v>
      </c>
      <c r="W157" s="11">
        <f t="shared" si="45"/>
        <v>8</v>
      </c>
      <c r="X157" s="11">
        <f t="shared" si="45"/>
        <v>1</v>
      </c>
      <c r="Y157" s="11">
        <f t="shared" si="46"/>
        <v>17</v>
      </c>
      <c r="Z157" s="11">
        <f t="shared" si="46"/>
        <v>2</v>
      </c>
      <c r="AA157" s="11">
        <f>SUM(W157:Z157)</f>
        <v>28</v>
      </c>
    </row>
    <row r="158" spans="2:27" s="4" customFormat="1" ht="11.25">
      <c r="B158" s="5" t="s">
        <v>85</v>
      </c>
      <c r="C158" s="4">
        <f>SUM(C154:C157)</f>
        <v>7</v>
      </c>
      <c r="D158" s="4">
        <f>SUM(D154:D157)</f>
        <v>1</v>
      </c>
      <c r="E158" s="4">
        <f>SUM(E154:E157)</f>
        <v>4</v>
      </c>
      <c r="F158" s="4">
        <f>SUM(F154:F157)</f>
        <v>0</v>
      </c>
      <c r="H158" s="4">
        <f>SUM(H154:H157)</f>
        <v>78</v>
      </c>
      <c r="I158" s="4">
        <f>SUM(I154:I157)</f>
        <v>12</v>
      </c>
      <c r="J158" s="4">
        <f>SUM(J154:J157)</f>
        <v>61</v>
      </c>
      <c r="K158" s="4">
        <f>SUM(K154:K157)</f>
        <v>23</v>
      </c>
      <c r="M158" s="4">
        <f>SUM(M154:M157)</f>
        <v>2</v>
      </c>
      <c r="N158" s="4">
        <f>SUM(N154:N157)</f>
        <v>0</v>
      </c>
      <c r="O158" s="4">
        <f>SUM(O154:O157)</f>
        <v>12</v>
      </c>
      <c r="P158" s="4">
        <f>SUM(P154:P157)</f>
        <v>2</v>
      </c>
      <c r="R158" s="4">
        <f>SUM(R154:R157)</f>
        <v>0</v>
      </c>
      <c r="S158" s="4">
        <f>SUM(S154:S157)</f>
        <v>0</v>
      </c>
      <c r="T158" s="4">
        <f>SUM(T154:T157)</f>
        <v>3</v>
      </c>
      <c r="U158" s="4">
        <f>SUM(U154:U157)</f>
        <v>0</v>
      </c>
      <c r="W158" s="12">
        <f t="shared" si="45"/>
        <v>87</v>
      </c>
      <c r="X158" s="12">
        <f t="shared" si="45"/>
        <v>13</v>
      </c>
      <c r="Y158" s="12">
        <f t="shared" si="46"/>
        <v>80</v>
      </c>
      <c r="Z158" s="12">
        <f t="shared" si="46"/>
        <v>25</v>
      </c>
      <c r="AA158" s="12">
        <f>SUM(W158:Z158)</f>
        <v>205</v>
      </c>
    </row>
    <row r="159" spans="23:27" ht="11.25">
      <c r="W159" s="11"/>
      <c r="X159" s="11"/>
      <c r="Y159" s="11"/>
      <c r="Z159" s="11"/>
      <c r="AA159" s="11"/>
    </row>
    <row r="160" spans="23:27" ht="11.25">
      <c r="W160" s="11"/>
      <c r="X160" s="11"/>
      <c r="Y160" s="11"/>
      <c r="Z160" s="11"/>
      <c r="AA160" s="11"/>
    </row>
    <row r="161" spans="2:27" s="4" customFormat="1" ht="11.25">
      <c r="B161" s="4" t="s">
        <v>81</v>
      </c>
      <c r="C161" s="4">
        <f>C17+C24+C46+C54+C62+C72+C78+C86+C94+C100+C103+C108+C122+C128+C131+C134+C139+C151+C158</f>
        <v>277</v>
      </c>
      <c r="D161" s="4">
        <f>D17+D24+D46+D54+D62+D72+D78+D86+D94+D100+D103+D108+D122+D128+D131+D134+D139+D151+D158</f>
        <v>422</v>
      </c>
      <c r="E161" s="4">
        <f>E17+E24+E46+E54+E62+E72+E78+E86+E94+E100+E103+E108+E122+E128+E131+E134+E139+E151+E158</f>
        <v>37</v>
      </c>
      <c r="F161" s="4">
        <f>F17+F24+F46+F54+F62+F72+F78+F86+F94+F100+F103+F108+F122+F128+F131+F134+F139+F151+F158</f>
        <v>17</v>
      </c>
      <c r="H161" s="4">
        <f>H17+H24+H46+H54+H62+H72+H78+H86+H94+H100+H103+H108+H122+H128+H131+H134+H139+H151+H158</f>
        <v>982</v>
      </c>
      <c r="I161" s="4">
        <f>I17+I24+I46+I54+I62+I72+I78+I86+I94+I100+I103+I108+I122+I128+I131+I134+I139+I151+I158</f>
        <v>696</v>
      </c>
      <c r="J161" s="4">
        <f>J17+J24+J46+J54+J62+J72+J78+J86+J94+J100+J103+J108+J122+J128+J131+J134+J139+J151+J158</f>
        <v>403</v>
      </c>
      <c r="K161" s="4">
        <f>K17+K24+K46+K54+K62+K72+K78+K86+K94+K100+K103+K108+K122+K128+K131+K134+K139+K151+K158</f>
        <v>249</v>
      </c>
      <c r="M161" s="4">
        <f>M17+M24+M46+M54+M62+M72+M78+M86+M94+M100+M103+M108+M122+M128+M131+M134+M139+M151+M158</f>
        <v>40</v>
      </c>
      <c r="N161" s="4">
        <f>N17+N24+N46+N54+N62+N72+N78+N86+N94+N100+N103+N108+N122+N128+N131+N134+N139+N151+N158</f>
        <v>36</v>
      </c>
      <c r="O161" s="4">
        <f>O17+O24+O46+O54+O62+O72+O78+O86+O94+O100+O103+O108+O122+O128+O131+O134+O139+O151+O158</f>
        <v>27</v>
      </c>
      <c r="P161" s="4">
        <f>P17+P24+P46+P54+P62+P72+P78+P86+P94+P100+P103+P108+P122+P128+P131+P134+P139+P151+P158</f>
        <v>5</v>
      </c>
      <c r="R161" s="4">
        <f>R17+R24+R46+R54+R62+R72+R78+R86+R94+R100+R103+R108+R122+R128+R131+R134+R139+R151+R158</f>
        <v>7</v>
      </c>
      <c r="S161" s="4">
        <f>S17+S24+S46+S54+S62+S72+S78+S86+S94+S100+S103+S108+S122+S128+S131+S134+S139+S151+S158</f>
        <v>3</v>
      </c>
      <c r="T161" s="4">
        <f>T17+T24+T46+T54+T62+T72+T78+T86+T94+T100+T103+T108+T122+T128+T131+T134+T139+T151+T158</f>
        <v>27</v>
      </c>
      <c r="U161" s="4">
        <f>U17+U24+U46+U54+U62+U72+U78+U86+U94+U100+U103+U108+U122+U128+U131+U134+U139+U151+U158</f>
        <v>8</v>
      </c>
      <c r="W161" s="4">
        <f>W17+W24+W46+W54+W62+W72+W78+W86+W94+W100+W103+W108+W122+W128+W131+W134+W139+W151+W158</f>
        <v>1306</v>
      </c>
      <c r="X161" s="4">
        <f>X17+X24+X46+X54+X62+X72+X78+X86+X94+X100+X103+X108+X122+X128+X131+X134+X139+X151+X158</f>
        <v>1157</v>
      </c>
      <c r="Y161" s="4">
        <f>Y17+Y24+Y46+Y54+Y62+Y72+Y78+Y86+Y94+Y100+Y103+Y108+Y122+Y128+Y131+Y134+Y139+Y151+Y158</f>
        <v>494</v>
      </c>
      <c r="Z161" s="4">
        <f>Z17+Z24+Z46+Z54+Z62+Z72+Z78+Z86+Z94+Z100+Z103+Z108+Z122+Z128+Z131+Z134+Z139+Z151+Z158</f>
        <v>279</v>
      </c>
      <c r="AA161" s="4">
        <f>AA17+AA24+AA46+AA54+AA62+AA72+AA78+AA86+AA94+AA100+AA103+AA108+AA122+AA128+AA131+AA134+AA139+AA151+AA158</f>
        <v>3236</v>
      </c>
    </row>
    <row r="164" s="1" customFormat="1" ht="11.25">
      <c r="A164" s="9" t="s">
        <v>111</v>
      </c>
    </row>
    <row r="165" spans="1:26" s="10" customFormat="1" ht="11.25">
      <c r="A165" s="9" t="s">
        <v>100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10" customFormat="1" ht="11.25">
      <c r="A166" s="9" t="s">
        <v>127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0" customFormat="1" ht="11.25">
      <c r="A167" s="9"/>
      <c r="B167" s="1" t="s">
        <v>128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0" customFormat="1" ht="11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0" customFormat="1" ht="11.25">
      <c r="A169" s="9"/>
      <c r="B169" s="1"/>
      <c r="C169" s="20" t="s">
        <v>99</v>
      </c>
      <c r="D169" s="20"/>
      <c r="E169" s="20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0" customFormat="1" ht="11.25">
      <c r="A170" s="9"/>
      <c r="B170" s="1"/>
      <c r="C170" s="20" t="s">
        <v>129</v>
      </c>
      <c r="D170" s="20"/>
      <c r="E170" s="20" t="s">
        <v>130</v>
      </c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0" customFormat="1" ht="11.25">
      <c r="A171" s="9"/>
      <c r="B171" s="1" t="s">
        <v>18</v>
      </c>
      <c r="C171" s="20">
        <v>39</v>
      </c>
      <c r="D171" s="20"/>
      <c r="E171" s="20">
        <v>6</v>
      </c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0" customFormat="1" ht="11.25">
      <c r="A172" s="9"/>
      <c r="B172" s="1" t="s">
        <v>131</v>
      </c>
      <c r="C172" s="20">
        <v>29</v>
      </c>
      <c r="D172" s="20"/>
      <c r="E172" s="20">
        <v>0</v>
      </c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0" customFormat="1" ht="11.25">
      <c r="A173" s="9"/>
      <c r="B173" s="1" t="s">
        <v>25</v>
      </c>
      <c r="C173" s="20">
        <v>6</v>
      </c>
      <c r="D173" s="20"/>
      <c r="E173" s="20">
        <v>0</v>
      </c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0" customFormat="1" ht="11.25">
      <c r="A174" s="9"/>
      <c r="B174" s="1" t="s">
        <v>86</v>
      </c>
      <c r="C174" s="20">
        <f>SUM(C171:C173)</f>
        <v>74</v>
      </c>
      <c r="D174" s="20"/>
      <c r="E174" s="20">
        <f>SUM(E171:E173)</f>
        <v>6</v>
      </c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0" customFormat="1" ht="11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0" customFormat="1" ht="11.25">
      <c r="A176" s="9"/>
      <c r="B176" s="1" t="s">
        <v>132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0" customFormat="1" ht="11.25">
      <c r="A177" s="9" t="s">
        <v>101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="1" customFormat="1" ht="11.25">
      <c r="A178" s="9" t="s">
        <v>102</v>
      </c>
    </row>
    <row r="179" spans="1:26" s="10" customFormat="1" ht="11.25">
      <c r="A179" s="9" t="s">
        <v>123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="1" customFormat="1" ht="11.25">
      <c r="A180" s="9" t="s">
        <v>124</v>
      </c>
    </row>
    <row r="181" spans="1:26" s="10" customFormat="1" ht="11.25">
      <c r="A181" s="9" t="s">
        <v>125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>
      <c r="A182" s="9" t="s">
        <v>126</v>
      </c>
    </row>
    <row r="183" s="1" customFormat="1" ht="11.25"/>
  </sheetData>
  <sheetProtection/>
  <mergeCells count="29">
    <mergeCell ref="C174:D174"/>
    <mergeCell ref="E174:F174"/>
    <mergeCell ref="C169:F169"/>
    <mergeCell ref="E170:F170"/>
    <mergeCell ref="C170:D170"/>
    <mergeCell ref="C173:D173"/>
    <mergeCell ref="C172:D172"/>
    <mergeCell ref="C171:D171"/>
    <mergeCell ref="E173:F173"/>
    <mergeCell ref="E172:F172"/>
    <mergeCell ref="E171:F171"/>
    <mergeCell ref="A1:AA1"/>
    <mergeCell ref="A2:AA2"/>
    <mergeCell ref="A3:AA3"/>
    <mergeCell ref="R6:S6"/>
    <mergeCell ref="T6:U6"/>
    <mergeCell ref="W5:Z5"/>
    <mergeCell ref="Y6:Z6"/>
    <mergeCell ref="M6:N6"/>
    <mergeCell ref="O6:P6"/>
    <mergeCell ref="E6:F6"/>
    <mergeCell ref="W6:X6"/>
    <mergeCell ref="M5:P5"/>
    <mergeCell ref="R5:U5"/>
    <mergeCell ref="C5:F5"/>
    <mergeCell ref="H5:K5"/>
    <mergeCell ref="J6:K6"/>
    <mergeCell ref="C6:D6"/>
    <mergeCell ref="H6:I6"/>
  </mergeCells>
  <printOptions horizontalCentered="1"/>
  <pageMargins left="0.75" right="0.75" top="1" bottom="1" header="0.5" footer="0.5"/>
  <pageSetup fitToHeight="7" horizontalDpi="600" verticalDpi="600" orientation="landscape" scale="79" r:id="rId1"/>
  <headerFooter alignWithMargins="0">
    <oddFooter>&amp;R&amp;8Page &amp;P of &amp;N</oddFooter>
  </headerFooter>
  <rowBreaks count="3" manualBreakCount="3">
    <brk id="47" max="255" man="1"/>
    <brk id="95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Shannon Mansfield</cp:lastModifiedBy>
  <cp:lastPrinted>2010-12-22T14:59:59Z</cp:lastPrinted>
  <dcterms:created xsi:type="dcterms:W3CDTF">2006-11-07T17:34:09Z</dcterms:created>
  <dcterms:modified xsi:type="dcterms:W3CDTF">2010-12-22T16:08:30Z</dcterms:modified>
  <cp:category/>
  <cp:version/>
  <cp:contentType/>
  <cp:contentStatus/>
</cp:coreProperties>
</file>